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300" windowWidth="7380" windowHeight="5190" activeTab="0"/>
  </bookViews>
  <sheets>
    <sheet name="Числа" sheetId="1" r:id="rId1"/>
    <sheet name="Колонтитули" sheetId="2" r:id="rId2"/>
  </sheets>
  <definedNames>
    <definedName name="_xlnm._FilterDatabase" localSheetId="0" hidden="1">'Числа'!$A$1:$CK$83</definedName>
    <definedName name="_xlnm.Print_Area" localSheetId="0">'Числа'!$A$1:$F$83</definedName>
  </definedNames>
  <calcPr fullCalcOnLoad="1"/>
</workbook>
</file>

<file path=xl/comments1.xml><?xml version="1.0" encoding="utf-8"?>
<comments xmlns="http://schemas.openxmlformats.org/spreadsheetml/2006/main">
  <authors>
    <author>nobody</author>
    <author>Гость</author>
    <author>Кафедра</author>
    <author>EmTex</author>
    <author>User</author>
    <author>Андрій</author>
    <author>Автор</author>
  </authors>
  <commentList>
    <comment ref="C24" authorId="0">
      <text>
        <r>
          <rPr>
            <sz val="8"/>
            <rFont val="Tahoma"/>
            <family val="2"/>
          </rPr>
          <t xml:space="preserve">Гімназія № 315
</t>
        </r>
      </text>
    </comment>
    <comment ref="C10" authorId="0">
      <text>
        <r>
          <rPr>
            <sz val="8"/>
            <rFont val="Tahoma"/>
            <family val="2"/>
          </rPr>
          <t>Гімназія № 191</t>
        </r>
      </text>
    </comment>
    <comment ref="C28" authorId="0">
      <text>
        <r>
          <rPr>
            <sz val="8"/>
            <rFont val="Tahoma"/>
            <family val="2"/>
          </rPr>
          <t>Технологічний ліцей</t>
        </r>
      </text>
    </comment>
    <comment ref="B17" authorId="0">
      <text>
        <r>
          <rPr>
            <sz val="8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B36" authorId="0">
      <text>
        <r>
          <rPr>
            <sz val="8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B9" authorId="0">
      <text>
        <r>
          <rPr>
            <sz val="8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C14" authorId="0">
      <text>
        <r>
          <rPr>
            <sz val="8"/>
            <rFont val="Tahoma"/>
            <family val="2"/>
          </rPr>
          <t xml:space="preserve">Гімназія "Діалог"
</t>
        </r>
      </text>
    </comment>
    <comment ref="C11" authorId="0">
      <text>
        <r>
          <rPr>
            <sz val="8"/>
            <rFont val="Tahoma"/>
            <family val="2"/>
          </rPr>
          <t xml:space="preserve">Ліцей "Наукова зміна"
</t>
        </r>
      </text>
    </comment>
    <comment ref="C63" authorId="0">
      <text>
        <r>
          <rPr>
            <sz val="12"/>
            <rFont val="Tahoma"/>
            <family val="2"/>
          </rPr>
          <t>спеціалізована школа</t>
        </r>
      </text>
    </comment>
    <comment ref="C27" authorId="0">
      <text>
        <r>
          <rPr>
            <sz val="12"/>
            <rFont val="Tahoma"/>
            <family val="2"/>
          </rPr>
          <t>спеціалізована школа</t>
        </r>
      </text>
    </comment>
    <comment ref="C40" authorId="0">
      <text>
        <r>
          <rPr>
            <sz val="12"/>
            <rFont val="Tahoma"/>
            <family val="2"/>
          </rPr>
          <t>спеціалізована школа</t>
        </r>
      </text>
    </comment>
    <comment ref="C78" authorId="1">
      <text>
        <r>
          <rPr>
            <sz val="12"/>
            <rFont val="Tahoma"/>
            <family val="2"/>
          </rPr>
          <t>Гімназія № 167</t>
        </r>
      </text>
    </comment>
    <comment ref="B16" authorId="0">
      <text>
        <r>
          <rPr>
            <sz val="8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B60" authorId="0">
      <text>
        <r>
          <rPr>
            <sz val="8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B44" authorId="0">
      <text>
        <r>
          <rPr>
            <sz val="8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B49" authorId="0">
      <text>
        <r>
          <rPr>
            <sz val="8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B67" authorId="0">
      <text>
        <r>
          <rPr>
            <sz val="8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B65" authorId="0">
      <text>
        <r>
          <rPr>
            <sz val="8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B12" authorId="0">
      <text>
        <r>
          <rPr>
            <sz val="8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B56" authorId="0">
      <text>
        <r>
          <rPr>
            <sz val="8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C33" authorId="0">
      <text>
        <r>
          <rPr>
            <sz val="8"/>
            <rFont val="Tahoma"/>
            <family val="2"/>
          </rPr>
          <t xml:space="preserve">Слов'янська гімназія
</t>
        </r>
      </text>
    </comment>
    <comment ref="C5" authorId="1">
      <text>
        <r>
          <rPr>
            <sz val="12"/>
            <rFont val="Tahoma"/>
            <family val="2"/>
          </rPr>
          <t>Спеціалізована школа № 194 "Перспектива"</t>
        </r>
      </text>
    </comment>
    <comment ref="C13" authorId="1">
      <text>
        <r>
          <rPr>
            <sz val="12"/>
            <rFont val="Tahoma"/>
            <family val="2"/>
          </rPr>
          <t>Спеціалізована школа № 57</t>
        </r>
      </text>
    </comment>
    <comment ref="C26" authorId="1">
      <text>
        <r>
          <rPr>
            <sz val="12"/>
            <rFont val="Tahoma"/>
            <family val="2"/>
          </rPr>
          <t>Гімназія № 48</t>
        </r>
      </text>
    </comment>
    <comment ref="C79" authorId="1">
      <text>
        <r>
          <rPr>
            <sz val="12"/>
            <rFont val="Tahoma"/>
            <family val="2"/>
          </rPr>
          <t>Гімназія "Престиж"</t>
        </r>
      </text>
    </comment>
    <comment ref="C25" authorId="2">
      <text>
        <r>
          <rPr>
            <b/>
            <sz val="8"/>
            <rFont val="Tahoma"/>
            <family val="2"/>
          </rPr>
          <t>Києво-Печерський ліцей "Лідер"</t>
        </r>
      </text>
    </comment>
    <comment ref="C70" authorId="2">
      <text>
        <r>
          <rPr>
            <b/>
            <sz val="8"/>
            <rFont val="Tahoma"/>
            <family val="2"/>
          </rPr>
          <t>Києво-Печерський ліцей "Лідер"</t>
        </r>
      </text>
    </comment>
    <comment ref="C4" authorId="1">
      <text>
        <r>
          <rPr>
            <sz val="12"/>
            <rFont val="Tahoma"/>
            <family val="2"/>
          </rPr>
          <t>Спеціалізована школа № 194 "Перспектива"</t>
        </r>
      </text>
    </comment>
    <comment ref="C47" authorId="1">
      <text>
        <r>
          <rPr>
            <sz val="12"/>
            <rFont val="Tahoma"/>
            <family val="2"/>
          </rPr>
          <t>Гімназія № 143</t>
        </r>
      </text>
    </comment>
    <comment ref="C7" authorId="3">
      <text>
        <r>
          <rPr>
            <sz val="12"/>
            <rFont val="Arial Narrow"/>
            <family val="2"/>
          </rPr>
          <t>Гімназія</t>
        </r>
      </text>
    </comment>
    <comment ref="C53" authorId="3">
      <text>
        <r>
          <rPr>
            <sz val="12"/>
            <rFont val="Times New Roman"/>
            <family val="1"/>
          </rPr>
          <t>ліцей</t>
        </r>
      </text>
    </comment>
    <comment ref="C58" authorId="0">
      <text>
        <r>
          <rPr>
            <sz val="12"/>
            <rFont val="Tahoma"/>
            <family val="2"/>
          </rPr>
          <t>спеціалізована школа</t>
        </r>
      </text>
    </comment>
    <comment ref="C62" authorId="0">
      <text>
        <r>
          <rPr>
            <sz val="12"/>
            <rFont val="Tahoma"/>
            <family val="2"/>
          </rPr>
          <t>спеціалізована школа</t>
        </r>
      </text>
    </comment>
    <comment ref="C34" authorId="1">
      <text>
        <r>
          <rPr>
            <sz val="12"/>
            <rFont val="Tahoma"/>
            <family val="2"/>
          </rPr>
          <t>Ліцей № 100 "Поділ"</t>
        </r>
      </text>
    </comment>
    <comment ref="C30" authorId="1">
      <text>
        <r>
          <rPr>
            <sz val="12"/>
            <rFont val="Tahoma"/>
            <family val="2"/>
          </rPr>
          <t>Ліцей № 100 "Поділ"</t>
        </r>
      </text>
    </comment>
    <comment ref="C38" authorId="1">
      <text>
        <r>
          <rPr>
            <sz val="12"/>
            <rFont val="Tahoma"/>
            <family val="2"/>
          </rPr>
          <t>Ліцей № 100 "Поділ"</t>
        </r>
      </text>
    </comment>
    <comment ref="C76" authorId="1">
      <text>
        <r>
          <rPr>
            <sz val="12"/>
            <rFont val="Tahoma"/>
            <family val="2"/>
          </rPr>
          <t>Ліцей № 100 "Поділ"</t>
        </r>
      </text>
    </comment>
    <comment ref="C75" authorId="1">
      <text>
        <r>
          <rPr>
            <sz val="12"/>
            <rFont val="Tahoma"/>
            <family val="2"/>
          </rPr>
          <t>Ліцей № 100 "Поділ"</t>
        </r>
      </text>
    </comment>
    <comment ref="C23" authorId="4">
      <text>
        <r>
          <rPr>
            <sz val="12"/>
            <rFont val="Tahoma"/>
            <family val="2"/>
          </rPr>
          <t>Ліцей податкової та рекламної справи № 21</t>
        </r>
      </text>
    </comment>
    <comment ref="C37" authorId="4">
      <text>
        <r>
          <rPr>
            <sz val="12"/>
            <rFont val="Tahoma"/>
            <family val="2"/>
          </rPr>
          <t>Ліцей податкової та рекламної справи № 21</t>
        </r>
      </text>
    </comment>
    <comment ref="C68" authorId="4">
      <text>
        <r>
          <rPr>
            <sz val="12"/>
            <rFont val="Tahoma"/>
            <family val="2"/>
          </rPr>
          <t>Ліцей "Голосіївський" № 241</t>
        </r>
      </text>
    </comment>
    <comment ref="C77" authorId="4">
      <text>
        <r>
          <rPr>
            <sz val="12"/>
            <rFont val="Tahoma"/>
            <family val="2"/>
          </rPr>
          <t>Ліцей "Голосіївський" № 241</t>
        </r>
      </text>
    </comment>
    <comment ref="C3" authorId="1">
      <text>
        <r>
          <rPr>
            <sz val="12"/>
            <rFont val="Tahoma"/>
            <family val="2"/>
          </rPr>
          <t>Ліцей № 38 ім. В.М.Молчанова</t>
        </r>
      </text>
    </comment>
    <comment ref="C48" authorId="1">
      <text>
        <r>
          <rPr>
            <sz val="12"/>
            <rFont val="Tahoma"/>
            <family val="2"/>
          </rPr>
          <t>Ліцей № 38 ім. В.М.Молчанова</t>
        </r>
      </text>
    </comment>
    <comment ref="C52" authorId="1">
      <text>
        <r>
          <rPr>
            <sz val="12"/>
            <rFont val="Tahoma"/>
            <family val="2"/>
          </rPr>
          <t>Ліцей № 38 ім. В.М.Молчанова</t>
        </r>
      </text>
    </comment>
    <comment ref="C50" authorId="1">
      <text>
        <r>
          <rPr>
            <sz val="12"/>
            <rFont val="Tahoma"/>
            <family val="2"/>
          </rPr>
          <t>Гімназія НПУ ім. М.Драгоманова</t>
        </r>
      </text>
    </comment>
    <comment ref="C72" authorId="4">
      <text>
        <r>
          <rPr>
            <sz val="12"/>
            <rFont val="Tahoma"/>
            <family val="2"/>
          </rPr>
          <t>Ліцей "Голосіївський" № 241</t>
        </r>
      </text>
    </comment>
    <comment ref="C69" authorId="4">
      <text>
        <r>
          <rPr>
            <sz val="12"/>
            <rFont val="Tahoma"/>
            <family val="2"/>
          </rPr>
          <t>Ліцей "Голосіївський" № 241</t>
        </r>
      </text>
    </comment>
    <comment ref="C81" authorId="4">
      <text>
        <r>
          <rPr>
            <sz val="12"/>
            <rFont val="Tahoma"/>
            <family val="2"/>
          </rPr>
          <t>Ліцей "Голосіївський" № 241</t>
        </r>
      </text>
    </comment>
    <comment ref="C41" authorId="0">
      <text>
        <r>
          <rPr>
            <sz val="8"/>
            <rFont val="Tahoma"/>
            <family val="2"/>
          </rPr>
          <t>Гімназія № 267</t>
        </r>
      </text>
    </comment>
    <comment ref="C54" authorId="0">
      <text>
        <r>
          <rPr>
            <sz val="8"/>
            <rFont val="Tahoma"/>
            <family val="2"/>
          </rPr>
          <t>Гімназія № 261</t>
        </r>
      </text>
    </comment>
    <comment ref="C51" authorId="0">
      <text>
        <r>
          <rPr>
            <sz val="8"/>
            <rFont val="Tahoma"/>
            <family val="2"/>
          </rPr>
          <t>Гімназія № 290</t>
        </r>
      </text>
    </comment>
    <comment ref="C21" authorId="0">
      <text>
        <r>
          <rPr>
            <sz val="8"/>
            <rFont val="Tahoma"/>
            <family val="2"/>
          </rPr>
          <t>Гімназія № 191</t>
        </r>
      </text>
    </comment>
    <comment ref="C19" authorId="0">
      <text>
        <r>
          <rPr>
            <sz val="8"/>
            <rFont val="Tahoma"/>
            <family val="2"/>
          </rPr>
          <t>Гімназія № 191</t>
        </r>
      </text>
    </comment>
    <comment ref="C83" authorId="0">
      <text>
        <r>
          <rPr>
            <sz val="8"/>
            <rFont val="Tahoma"/>
            <family val="2"/>
          </rPr>
          <t>Технічний ліцей</t>
        </r>
      </text>
    </comment>
    <comment ref="C29" authorId="0">
      <text>
        <r>
          <rPr>
            <sz val="8"/>
            <rFont val="Tahoma"/>
            <family val="2"/>
          </rPr>
          <t>Технологічний ліцей</t>
        </r>
      </text>
    </comment>
    <comment ref="C32" authorId="0">
      <text>
        <r>
          <rPr>
            <sz val="8"/>
            <rFont val="Tahoma"/>
            <family val="2"/>
          </rPr>
          <t>Технологічний ліцей</t>
        </r>
      </text>
    </comment>
    <comment ref="C43" authorId="0">
      <text>
        <r>
          <rPr>
            <sz val="8"/>
            <rFont val="Tahoma"/>
            <family val="2"/>
          </rPr>
          <t>Технологічний ліцей</t>
        </r>
      </text>
    </comment>
    <comment ref="C71" authorId="0">
      <text>
        <r>
          <rPr>
            <sz val="8"/>
            <rFont val="Tahoma"/>
            <family val="2"/>
          </rPr>
          <t>Технологічний ліцей</t>
        </r>
      </text>
    </comment>
    <comment ref="C82" authorId="0">
      <text>
        <r>
          <rPr>
            <sz val="8"/>
            <rFont val="Tahoma"/>
            <family val="2"/>
          </rPr>
          <t>Технічний ліцей</t>
        </r>
      </text>
    </comment>
    <comment ref="C74" authorId="1">
      <text>
        <r>
          <rPr>
            <sz val="12"/>
            <rFont val="Tahoma"/>
            <family val="2"/>
          </rPr>
          <t>Ліцей</t>
        </r>
      </text>
    </comment>
    <comment ref="C55" authorId="0">
      <text>
        <r>
          <rPr>
            <sz val="8"/>
            <rFont val="Tahoma"/>
            <family val="2"/>
          </rPr>
          <t>Технічний ліцей</t>
        </r>
      </text>
    </comment>
    <comment ref="C42" authorId="3">
      <text>
        <r>
          <rPr>
            <sz val="12"/>
            <rFont val="Arial Narrow"/>
            <family val="2"/>
          </rPr>
          <t>Гімназія</t>
        </r>
      </text>
    </comment>
    <comment ref="C15" authorId="5">
      <text>
        <r>
          <rPr>
            <sz val="12"/>
            <rFont val="Tahoma"/>
            <family val="2"/>
          </rPr>
          <t>СШ</t>
        </r>
      </text>
    </comment>
    <comment ref="C35" authorId="5">
      <text>
        <r>
          <rPr>
            <sz val="12"/>
            <rFont val="Tahoma"/>
            <family val="2"/>
          </rPr>
          <t>СШ</t>
        </r>
      </text>
    </comment>
    <comment ref="C80" authorId="1">
      <text>
        <r>
          <rPr>
            <sz val="12"/>
            <rFont val="Tahoma"/>
            <family val="2"/>
          </rPr>
          <t>гімназія "Академія"</t>
        </r>
      </text>
    </comment>
    <comment ref="C46" authorId="5">
      <text>
        <r>
          <rPr>
            <sz val="12"/>
            <rFont val="Tahoma"/>
            <family val="2"/>
          </rPr>
          <t>СШ</t>
        </r>
      </text>
    </comment>
    <comment ref="C22" authorId="1">
      <text>
        <r>
          <rPr>
            <sz val="12"/>
            <rFont val="Tahoma"/>
            <family val="2"/>
          </rPr>
          <t>Гімназія НПУ ім. М.Драгоманова</t>
        </r>
      </text>
    </comment>
    <comment ref="C45" authorId="0">
      <text>
        <r>
          <rPr>
            <sz val="12"/>
            <rFont val="Tahoma"/>
            <family val="2"/>
          </rPr>
          <t>спеціалізована школа</t>
        </r>
      </text>
    </comment>
    <comment ref="C6" authorId="2">
      <text>
        <r>
          <rPr>
            <b/>
            <sz val="8"/>
            <rFont val="Tahoma"/>
            <family val="2"/>
          </rPr>
          <t>Києво-Печерський ліцей "Лідер"</t>
        </r>
      </text>
    </comment>
    <comment ref="M1" authorId="6">
      <text>
        <r>
          <rPr>
            <b/>
            <sz val="8"/>
            <rFont val="Tahoma"/>
            <family val="2"/>
          </rPr>
          <t>файл Кросворд.doc</t>
        </r>
        <r>
          <rPr>
            <sz val="8"/>
            <rFont val="Tahoma"/>
            <family val="2"/>
          </rPr>
          <t xml:space="preserve">
</t>
        </r>
      </text>
    </comment>
    <comment ref="T1" authorId="6">
      <text>
        <r>
          <rPr>
            <b/>
            <sz val="8"/>
            <rFont val="Tahoma"/>
            <family val="2"/>
          </rPr>
          <t>Файл Перевірка.doc</t>
        </r>
        <r>
          <rPr>
            <sz val="8"/>
            <rFont val="Tahoma"/>
            <family val="2"/>
          </rPr>
          <t xml:space="preserve">
</t>
        </r>
      </text>
    </comment>
    <comment ref="AH1" authorId="6">
      <text>
        <r>
          <rPr>
            <b/>
            <sz val="8"/>
            <rFont val="Tahoma"/>
            <family val="2"/>
          </rPr>
          <t>мусульманський календар</t>
        </r>
        <r>
          <rPr>
            <sz val="8"/>
            <rFont val="Tahoma"/>
            <family val="2"/>
          </rPr>
          <t xml:space="preserve">
</t>
        </r>
      </text>
    </comment>
    <comment ref="AL1" authorId="6">
      <text>
        <r>
          <rPr>
            <b/>
            <sz val="8"/>
            <rFont val="Tahoma"/>
            <family val="2"/>
          </rPr>
          <t>Кітайськтй календар</t>
        </r>
        <r>
          <rPr>
            <sz val="8"/>
            <rFont val="Tahoma"/>
            <family val="2"/>
          </rPr>
          <t xml:space="preserve">
</t>
        </r>
      </text>
    </comment>
    <comment ref="AO1" authorId="6">
      <text>
        <r>
          <rPr>
            <b/>
            <sz val="8"/>
            <rFont val="Tahoma"/>
            <family val="2"/>
          </rPr>
          <t>Японський календар</t>
        </r>
        <r>
          <rPr>
            <sz val="8"/>
            <rFont val="Tahoma"/>
            <family val="2"/>
          </rPr>
          <t xml:space="preserve">
</t>
        </r>
      </text>
    </comment>
    <comment ref="AR1" authorId="6">
      <text>
        <r>
          <rPr>
            <b/>
            <sz val="8"/>
            <rFont val="Tahoma"/>
            <family val="2"/>
          </rPr>
          <t>Єврейський календар</t>
        </r>
      </text>
    </comment>
    <comment ref="AL4" authorId="6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Ручная обработка остатков
</t>
        </r>
      </text>
    </comment>
    <comment ref="J1" authorId="1">
      <text>
        <r>
          <rPr>
            <sz val="12"/>
            <rFont val="Tahoma"/>
            <family val="2"/>
          </rPr>
          <t>Відсутність шифру означає відсутність непорожньої теки</t>
        </r>
      </text>
    </comment>
  </commentList>
</comments>
</file>

<file path=xl/sharedStrings.xml><?xml version="1.0" encoding="utf-8"?>
<sst xmlns="http://schemas.openxmlformats.org/spreadsheetml/2006/main" count="744" uniqueCount="195">
  <si>
    <t>Район</t>
  </si>
  <si>
    <t>Школа</t>
  </si>
  <si>
    <t>Клас</t>
  </si>
  <si>
    <t>Прізвище, ім`я, по батькові</t>
  </si>
  <si>
    <t>Дніпровський</t>
  </si>
  <si>
    <t>Солом'янський</t>
  </si>
  <si>
    <t>Печерський</t>
  </si>
  <si>
    <t>Дарницький</t>
  </si>
  <si>
    <t>Святошинський</t>
  </si>
  <si>
    <t>Голосіївський</t>
  </si>
  <si>
    <t>НЗ</t>
  </si>
  <si>
    <t>Оболонський</t>
  </si>
  <si>
    <t>ТЛ</t>
  </si>
  <si>
    <t>Шевченківський</t>
  </si>
  <si>
    <t>УФМЛ</t>
  </si>
  <si>
    <t>Подільський</t>
  </si>
  <si>
    <t>ПК</t>
  </si>
  <si>
    <t>Аудиторія</t>
  </si>
  <si>
    <t>Попередні (до апеляції) результати перевірки робіт учасників ІІІ (міського) етапу Всеукраїнської учнівської олімпіади з інформатики 2009-2010 навчального року у місті Києві</t>
  </si>
  <si>
    <t>Гелетуха Софія Георгіївна</t>
  </si>
  <si>
    <t>Розподіл ПК для учасників ІІІ (міського) етапу Всеукраїнської учнівської олімпіади з інформатики 2010-2011 навчального року у місті Києві</t>
  </si>
  <si>
    <t>МНВК</t>
  </si>
  <si>
    <t>Шевченко Тарас Петрович</t>
  </si>
  <si>
    <t>гА</t>
  </si>
  <si>
    <t>Шульга Семен Миколайович</t>
  </si>
  <si>
    <t>Кірушин Андрій Андрійович</t>
  </si>
  <si>
    <t>ГД</t>
  </si>
  <si>
    <t>ПЛ</t>
  </si>
  <si>
    <t>Протокол наявності робіт учасників ІІ туру ІІІ (міського) етапу Всеукраїнської учнівської олімпіади з інформатики 2009-2010 навчального року у місті Києві</t>
  </si>
  <si>
    <t>Руденко Костянтин Володимирович</t>
  </si>
  <si>
    <t>Комар Дар'я Андріївна</t>
  </si>
  <si>
    <t>Бартош Максим Юрійович</t>
  </si>
  <si>
    <t>Кондратюк Олександра Максимівна</t>
  </si>
  <si>
    <t>Щавінський Максим Ігорович</t>
  </si>
  <si>
    <t>Савчук Андрій Олександрович</t>
  </si>
  <si>
    <t>Ладинський Анатолій Дмитрович</t>
  </si>
  <si>
    <t>Севериненко Денис Тарасович</t>
  </si>
  <si>
    <t>Харченко Марія Володимирівна</t>
  </si>
  <si>
    <t>Кашпур Дарина Дмитрівна</t>
  </si>
  <si>
    <t>Паршакова Тетяна Андріївна</t>
  </si>
  <si>
    <t>Олешко Світлана Володимирівна</t>
  </si>
  <si>
    <t>Устюгова Євгенія Сергіївна</t>
  </si>
  <si>
    <t>Могильницька Олеся Євгенівна</t>
  </si>
  <si>
    <t>Чорноокий Ярослав Тарасович</t>
  </si>
  <si>
    <t>Петренко Віктор Миколайович</t>
  </si>
  <si>
    <t>Ковалевська Єлизавета Сергіївна</t>
  </si>
  <si>
    <t>Деледівка Кирило Геннадійович</t>
  </si>
  <si>
    <t>Назарівський Дмитро Володимирович</t>
  </si>
  <si>
    <t>Серга Андрій Вадимович</t>
  </si>
  <si>
    <t>Стефанишина Юлія Ігорівна</t>
  </si>
  <si>
    <t>Павленко Богдан Валерійович</t>
  </si>
  <si>
    <t>Швецова Марія-Анна Ігорівна</t>
  </si>
  <si>
    <t>Шапіро Валентин Радомирович</t>
  </si>
  <si>
    <t>Жоров Микола Григорович</t>
  </si>
  <si>
    <t>Саєнко Аліна Віталіївна</t>
  </si>
  <si>
    <t>Бредихін Денис Ігорович</t>
  </si>
  <si>
    <t>Бурак Анна Дмитрівна</t>
  </si>
  <si>
    <t>Корогородська Дар’я Євгенівна</t>
  </si>
  <si>
    <t>Галавур Наталія Сергіївна</t>
  </si>
  <si>
    <t>Орос Даниїл Степанович</t>
  </si>
  <si>
    <t>Очеретня Яна Андріївна</t>
  </si>
  <si>
    <t>Романчук Ростислав Вадимович</t>
  </si>
  <si>
    <t>Редько Вероніка Дмитрівна</t>
  </si>
  <si>
    <t>Чайка Дмитро Валерійович</t>
  </si>
  <si>
    <t>Оверченко Владислав Романович</t>
  </si>
  <si>
    <t>Нгуєн Бао Лінь</t>
  </si>
  <si>
    <t>Крупельницька Вікторія Анатоліївна</t>
  </si>
  <si>
    <t>Любич Дмитро Борисович</t>
  </si>
  <si>
    <t>Сорока Олександра Геннадіївна</t>
  </si>
  <si>
    <t>Гончаров Валерій Ігорович</t>
  </si>
  <si>
    <t>Слива Наталія Олександрівна</t>
  </si>
  <si>
    <t>Пре</t>
  </si>
  <si>
    <t>Михаленков Микола Костянтинович</t>
  </si>
  <si>
    <t>Македонський Юрій Олександрович</t>
  </si>
  <si>
    <t>Єргієв Іван Олексійович</t>
  </si>
  <si>
    <t>Штипа Євгенія Сергіївна</t>
  </si>
  <si>
    <t>Лукашевич Ольга Юріївна</t>
  </si>
  <si>
    <t>Костенко Владислав Олександрович</t>
  </si>
  <si>
    <t>Івченко Євгеній Германович</t>
  </si>
  <si>
    <t>Назаренко Яна Ігорівна</t>
  </si>
  <si>
    <t>СГ</t>
  </si>
  <si>
    <t>Омельчук Анастасія Андріївна</t>
  </si>
  <si>
    <t>Назаренко Дарина Олександрівна</t>
  </si>
  <si>
    <t>Прокудін Євген Валерійович</t>
  </si>
  <si>
    <t>Копач Віталій Валерійович</t>
  </si>
  <si>
    <t>Чикирісова Катерина Олексіївна</t>
  </si>
  <si>
    <t>Мельничук Богдан Вікторович</t>
  </si>
  <si>
    <t>Жовтенко Єлизавета Дмитрівна</t>
  </si>
  <si>
    <t>Залевський Іоан Вадимович</t>
  </si>
  <si>
    <t>Стовбчача Владислава Євгенівна</t>
  </si>
  <si>
    <t>Давидюк Анастасія Сергіївна</t>
  </si>
  <si>
    <t>Петруша Іван Олександрович</t>
  </si>
  <si>
    <t>Піснячевський Валентин Сергійович</t>
  </si>
  <si>
    <t>Лисенко Вероніка Сергіївна</t>
  </si>
  <si>
    <t>Шепа Віктор Степанович</t>
  </si>
  <si>
    <t>Степаненко Владислав Ігорович</t>
  </si>
  <si>
    <t>Кравченко Анастасія Олександрівна</t>
  </si>
  <si>
    <t>Борисенко Ірина Віталіївна</t>
  </si>
  <si>
    <t>ТЛ*</t>
  </si>
  <si>
    <t>512A</t>
  </si>
  <si>
    <t>512B</t>
  </si>
  <si>
    <t>Кічатий Владислав Станіславович</t>
  </si>
  <si>
    <t>Яровікова Марія Михайлівна</t>
  </si>
  <si>
    <t>Гончаренко Олександр Русланович</t>
  </si>
  <si>
    <t>Клочан Марія Вадимівна</t>
  </si>
  <si>
    <t>Галета Павло Миколайович</t>
  </si>
  <si>
    <t>Дончак Олексій Володимирович</t>
  </si>
  <si>
    <t>Чистякова Дар'я Юріївна</t>
  </si>
  <si>
    <t>Стельцова Катерина  Едуардівна</t>
  </si>
  <si>
    <t>Галіцьков Даніїл Андрійович</t>
  </si>
  <si>
    <t>Кияшко Любов Олександрівна</t>
  </si>
  <si>
    <t>Шифр 1 туру</t>
  </si>
  <si>
    <t>Сума балів за всі завдання 1 туру</t>
  </si>
  <si>
    <t>Сума балів за текстовий файл</t>
  </si>
  <si>
    <t>2: Коректно сформовано кросворд</t>
  </si>
  <si>
    <t>3: Обрамлення таблиці відповідає зразку</t>
  </si>
  <si>
    <t>4:Внесено текстові дані у кросворд</t>
  </si>
  <si>
    <t>2: зображення вставлене як підкладка</t>
  </si>
  <si>
    <t>2: Передбачено виведення результатів (позиція, відповідь)</t>
  </si>
  <si>
    <t>8: Визначені правильно функції</t>
  </si>
  <si>
    <t>13: Одержано правильний результат</t>
  </si>
  <si>
    <t>3: Подано опис введення даних</t>
  </si>
  <si>
    <t>3: Подано опис опрацювання даних</t>
  </si>
  <si>
    <t>Прізвище члена журі, відповідального за перевірку текстового файлу згідно з формалізованими критеріями</t>
  </si>
  <si>
    <t>Сума балів за презентацію</t>
  </si>
  <si>
    <t>2: Фото храму якісно скомпоновано</t>
  </si>
  <si>
    <t>2: Зображення сонця якісне та реалістичне</t>
  </si>
  <si>
    <t>2: Слайд преентації відповідає зразку</t>
  </si>
  <si>
    <t>2: В примітках до слайда коректно вкаано траекторію руху</t>
  </si>
  <si>
    <t>3: Обрано правильну траекторію</t>
  </si>
  <si>
    <t>3: Зафіксовано 7 кроків</t>
  </si>
  <si>
    <t>3: Реаліовано зміну яскравості зображення</t>
  </si>
  <si>
    <t>3:Рух тіні в змійці</t>
  </si>
  <si>
    <t>Прізвище члена журі, відповідального за перевірку презентації згідно з формалізованими критеріями</t>
  </si>
  <si>
    <t>Сума балів за електронну таблицю</t>
  </si>
  <si>
    <t>5: Переведення текстового формату у дата</t>
  </si>
  <si>
    <t>10: Коректне знаходження початку заданого року</t>
  </si>
  <si>
    <t>5: коректне знаходження кількості днів</t>
  </si>
  <si>
    <t>2:Визначення дати (1 січня потрібного року)</t>
  </si>
  <si>
    <t>10: Створення допоміжної таблиці залишків від ділення</t>
  </si>
  <si>
    <t>5: Автоматизоване визначення небесного ствола (ділення на 10)</t>
  </si>
  <si>
    <t>5: Автоматизоване визначення земної гілки (ділення на 12)</t>
  </si>
  <si>
    <t>3: Визначення ери (діапазон)</t>
  </si>
  <si>
    <t>5: Визначенні року правління</t>
  </si>
  <si>
    <t>2: Вставка ієрогліфів (цифри та слово рік)</t>
  </si>
  <si>
    <t>3: визначення року за єврейським календарем (+3760)</t>
  </si>
  <si>
    <t>5: Запис на івріті за правилами</t>
  </si>
  <si>
    <t>Прізвище члена журі, відповідального за перевірку електронної таблиці згідно з формалізованими критеріями</t>
  </si>
  <si>
    <t>Сума балів pза базу даних</t>
  </si>
  <si>
    <t>15: Голована форма (Рис. 1)</t>
  </si>
  <si>
    <t>5: Наявність форми "Сонячний" (рис.2)</t>
  </si>
  <si>
    <t>5: Наявність форми "Місячний" (рис.2)</t>
  </si>
  <si>
    <t>5: Наявність форми "Сонячно-Місячний" (рис.3)</t>
  </si>
  <si>
    <t>5: Реалізація дії кнопки "Сонячний"  (рис.4)</t>
  </si>
  <si>
    <t xml:space="preserve">5: кнопка докладніше (Рис.3) </t>
  </si>
  <si>
    <t>5: Реалізація дії кнопки «Місячний»  (рис.4)</t>
  </si>
  <si>
    <t>5:  Кнопка «Докладніше» (рис. 5)</t>
  </si>
  <si>
    <t>5: Реалізація дії кнопки «Пошук»  (рис. 7)</t>
  </si>
  <si>
    <t>10: Реалізація запиту на пошук країни</t>
  </si>
  <si>
    <t>10: Реалізація дії кнопки «Сонячно-місячний» (рис. 6)</t>
  </si>
  <si>
    <t>Прізвище члена журі, відповідального за перевірку бази даних згідно з формалізованими критеріями</t>
  </si>
  <si>
    <t>Семенова Т.К., Глушак О.М.</t>
  </si>
  <si>
    <t>Обрізан Фокіна Варченко Співак</t>
  </si>
  <si>
    <t xml:space="preserve">Анiкiна Войцеховський Мартинюк Скляр Сколяр </t>
  </si>
  <si>
    <t>Дзюба Агафонова Лук'янчук Потієнко Речич</t>
  </si>
  <si>
    <t xml:space="preserve"> </t>
  </si>
  <si>
    <t xml:space="preserve">  </t>
  </si>
  <si>
    <t>Янковська О.Й., Юртин І.І.</t>
  </si>
  <si>
    <t>Радченко С.П.</t>
  </si>
  <si>
    <t>Місце</t>
  </si>
  <si>
    <t>Відбір</t>
  </si>
  <si>
    <t>Шифр 2 туру</t>
  </si>
  <si>
    <t>Сума балів за 2 тур</t>
  </si>
  <si>
    <t>2: Накреслено фігури Землі, Місяця, Сонця, їм надано таку, як у зразку, заливку.</t>
  </si>
  <si>
    <t>3:Створено анімацію обертання Землі навколо Сонця.</t>
  </si>
  <si>
    <t>3: Створено анімацію обертання Місяця навколо Землі.</t>
  </si>
  <si>
    <t>5: Анімації обертання Землі навколо Сонця та Місяця навколо Землі відтворюються одночасно.</t>
  </si>
  <si>
    <t>2: Задано повторення анімації до кінця показу презентації.</t>
  </si>
  <si>
    <t>15: Бал за 1 задачу</t>
  </si>
  <si>
    <t>2: Створено таблиці футбольних клубів і турнірів з відповідними полями</t>
  </si>
  <si>
    <t>2: У таблицях клубів і турнірів коректно визначено ключові поля.</t>
  </si>
  <si>
    <t>2: У таблиці клубів і турнірів введено вказані в умові дані.</t>
  </si>
  <si>
    <t>3: Створено таблицю зв’язку «Участь у турнірі» з полями, що відповідають ключовим полям таблиць клубів і турнірів.</t>
  </si>
  <si>
    <t>2: У таблицю зв’язку введено дані про участь клубів у турнірах, що відповідають зазначеній в умові інформації.</t>
  </si>
  <si>
    <t>2: Створено коректну схему даних, зображену нижче.</t>
  </si>
  <si>
    <t>2: На схемі даних встановлено обмеження цілісності для зв’язків.</t>
  </si>
  <si>
    <t>5:Правильно реалізовано запит 3а.</t>
  </si>
  <si>
    <t>5: Правильно реалізовано запит 3б.</t>
  </si>
  <si>
    <t>15: Бал за 2 задачу</t>
  </si>
  <si>
    <t>60: Бали за тестування</t>
  </si>
  <si>
    <t>Мартинюк Анікіна Войцеховський Скляр Сколяр</t>
  </si>
  <si>
    <t>Семенович Володимир Дмитрович</t>
  </si>
  <si>
    <t>Результати перевірки робіт учасників ІІІ (міського) етапу Всеукраїнської учнівської олімпіади з інформаційних технологій у номінації "офісні технології" 2011-2012 навчального року у місті Києві</t>
  </si>
  <si>
    <t>Бали</t>
  </si>
  <si>
    <t>Юртин,Стародуб,Співак,Варченко,Обрізан,Янковська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</si>
</sst>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2"/>
      <name val="Tahoma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4"/>
      <name val="Arial"/>
      <family val="2"/>
    </font>
    <font>
      <sz val="12"/>
      <color indexed="8"/>
      <name val="Arial Narrow"/>
      <family val="2"/>
    </font>
    <font>
      <sz val="8"/>
      <name val="Arial Cyr"/>
      <family val="0"/>
    </font>
    <font>
      <b/>
      <sz val="12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8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Narrow"/>
      <family val="2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textRotation="90"/>
    </xf>
    <xf numFmtId="49" fontId="8" fillId="0" borderId="1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/>
    </xf>
    <xf numFmtId="0" fontId="12" fillId="0" borderId="13" xfId="0" applyFont="1" applyBorder="1" applyAlignment="1">
      <alignment textRotation="90" wrapText="1"/>
    </xf>
    <xf numFmtId="0" fontId="12" fillId="35" borderId="13" xfId="0" applyFont="1" applyFill="1" applyBorder="1" applyAlignment="1">
      <alignment textRotation="90" wrapText="1"/>
    </xf>
    <xf numFmtId="0" fontId="12" fillId="35" borderId="13" xfId="0" applyFont="1" applyFill="1" applyBorder="1" applyAlignment="1">
      <alignment horizontal="center" vertical="center" textRotation="90" wrapText="1"/>
    </xf>
    <xf numFmtId="0" fontId="12" fillId="33" borderId="13" xfId="0" applyFont="1" applyFill="1" applyBorder="1" applyAlignment="1">
      <alignment textRotation="90" wrapText="1"/>
    </xf>
    <xf numFmtId="0" fontId="12" fillId="36" borderId="13" xfId="0" applyFont="1" applyFill="1" applyBorder="1" applyAlignment="1">
      <alignment textRotation="90" wrapText="1"/>
    </xf>
    <xf numFmtId="20" fontId="12" fillId="36" borderId="13" xfId="0" applyNumberFormat="1" applyFont="1" applyFill="1" applyBorder="1" applyAlignment="1">
      <alignment textRotation="90" wrapText="1"/>
    </xf>
    <xf numFmtId="0" fontId="12" fillId="37" borderId="0" xfId="0" applyFont="1" applyFill="1" applyAlignment="1">
      <alignment textRotation="90" wrapText="1"/>
    </xf>
    <xf numFmtId="20" fontId="12" fillId="37" borderId="0" xfId="0" applyNumberFormat="1" applyFont="1" applyFill="1" applyAlignment="1">
      <alignment textRotation="90" wrapText="1"/>
    </xf>
    <xf numFmtId="0" fontId="12" fillId="38" borderId="0" xfId="0" applyFont="1" applyFill="1" applyAlignment="1">
      <alignment horizontal="left" textRotation="90" wrapText="1"/>
    </xf>
    <xf numFmtId="0" fontId="12" fillId="38" borderId="0" xfId="0" applyFont="1" applyFill="1" applyAlignment="1">
      <alignment textRotation="90" wrapText="1"/>
    </xf>
    <xf numFmtId="0" fontId="7" fillId="34" borderId="10" xfId="0" applyFont="1" applyFill="1" applyBorder="1" applyAlignment="1">
      <alignment horizontal="center" textRotation="90"/>
    </xf>
    <xf numFmtId="0" fontId="12" fillId="34" borderId="10" xfId="0" applyFont="1" applyFill="1" applyBorder="1" applyAlignment="1">
      <alignment textRotation="90" wrapText="1"/>
    </xf>
    <xf numFmtId="0" fontId="8" fillId="39" borderId="10" xfId="0" applyFont="1" applyFill="1" applyBorder="1" applyAlignment="1">
      <alignment textRotation="90" wrapText="1"/>
    </xf>
    <xf numFmtId="0" fontId="8" fillId="39" borderId="10" xfId="0" applyFont="1" applyFill="1" applyBorder="1" applyAlignment="1">
      <alignment horizontal="center" textRotation="90"/>
    </xf>
    <xf numFmtId="0" fontId="12" fillId="39" borderId="10" xfId="0" applyFont="1" applyFill="1" applyBorder="1" applyAlignment="1">
      <alignment textRotation="90" wrapText="1"/>
    </xf>
    <xf numFmtId="0" fontId="8" fillId="40" borderId="10" xfId="0" applyFont="1" applyFill="1" applyBorder="1" applyAlignment="1">
      <alignment textRotation="90" wrapText="1"/>
    </xf>
    <xf numFmtId="0" fontId="8" fillId="40" borderId="10" xfId="0" applyFont="1" applyFill="1" applyBorder="1" applyAlignment="1">
      <alignment horizontal="center" textRotation="90"/>
    </xf>
    <xf numFmtId="0" fontId="12" fillId="40" borderId="10" xfId="0" applyFont="1" applyFill="1" applyBorder="1" applyAlignment="1">
      <alignment textRotation="90" wrapText="1"/>
    </xf>
    <xf numFmtId="0" fontId="7" fillId="41" borderId="10" xfId="0" applyFont="1" applyFill="1" applyBorder="1" applyAlignment="1">
      <alignment/>
    </xf>
    <xf numFmtId="0" fontId="7" fillId="41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41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FF0000"/>
      <rgbColor rgb="00FF9966"/>
      <rgbColor rgb="00FFFF66"/>
      <rgbColor rgb="0066FF33"/>
      <rgbColor rgb="0066CCFF"/>
      <rgbColor rgb="000000CC"/>
      <rgbColor rgb="00990099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757"/>
  <sheetViews>
    <sheetView tabSelected="1" view="pageLayout" workbookViewId="0" topLeftCell="A53">
      <selection activeCell="W90" sqref="W90"/>
    </sheetView>
  </sheetViews>
  <sheetFormatPr defaultColWidth="9.00390625" defaultRowHeight="16.5" customHeight="1"/>
  <cols>
    <col min="1" max="1" width="35.625" style="2" customWidth="1"/>
    <col min="2" max="2" width="14.875" style="17" customWidth="1"/>
    <col min="3" max="3" width="6.25390625" style="12" customWidth="1"/>
    <col min="4" max="4" width="3.25390625" style="5" customWidth="1"/>
    <col min="5" max="5" width="4.25390625" style="59" customWidth="1"/>
    <col min="6" max="7" width="3.25390625" style="5" customWidth="1"/>
    <col min="8" max="8" width="5.25390625" style="5" customWidth="1"/>
    <col min="9" max="9" width="3.00390625" style="3" customWidth="1"/>
    <col min="10" max="10" width="3.875" style="3" customWidth="1"/>
    <col min="11" max="11" width="4.625" style="30" customWidth="1"/>
    <col min="12" max="21" width="3.75390625" style="2" customWidth="1"/>
    <col min="22" max="22" width="7.00390625" style="2" customWidth="1"/>
    <col min="23" max="31" width="3.75390625" style="2" customWidth="1"/>
    <col min="32" max="32" width="9.125" style="2" customWidth="1"/>
    <col min="33" max="45" width="3.75390625" style="2" customWidth="1"/>
    <col min="46" max="46" width="6.375" style="2" customWidth="1"/>
    <col min="47" max="47" width="3.75390625" style="17" customWidth="1"/>
    <col min="48" max="58" width="3.75390625" style="2" customWidth="1"/>
    <col min="59" max="59" width="9.125" style="2" customWidth="1"/>
    <col min="60" max="60" width="5.625" style="4" customWidth="1"/>
    <col min="61" max="81" width="3.75390625" style="2" customWidth="1"/>
    <col min="82" max="88" width="9.125" style="4" customWidth="1"/>
    <col min="89" max="16384" width="9.125" style="2" customWidth="1"/>
  </cols>
  <sheetData>
    <row r="1" spans="1:81" s="23" customFormat="1" ht="39" customHeight="1">
      <c r="A1" s="61" t="s">
        <v>3</v>
      </c>
      <c r="B1" s="21" t="s">
        <v>0</v>
      </c>
      <c r="C1" s="22" t="s">
        <v>1</v>
      </c>
      <c r="D1" s="22" t="s">
        <v>2</v>
      </c>
      <c r="E1" s="22" t="s">
        <v>193</v>
      </c>
      <c r="F1" s="22" t="s">
        <v>169</v>
      </c>
      <c r="G1" s="22" t="s">
        <v>170</v>
      </c>
      <c r="H1" s="22" t="s">
        <v>17</v>
      </c>
      <c r="I1" s="22" t="s">
        <v>16</v>
      </c>
      <c r="J1" s="22" t="s">
        <v>111</v>
      </c>
      <c r="K1" s="36" t="s">
        <v>112</v>
      </c>
      <c r="L1" s="37" t="s">
        <v>113</v>
      </c>
      <c r="M1" s="37" t="s">
        <v>114</v>
      </c>
      <c r="N1" s="37" t="s">
        <v>115</v>
      </c>
      <c r="O1" s="37" t="s">
        <v>116</v>
      </c>
      <c r="P1" s="37" t="s">
        <v>117</v>
      </c>
      <c r="Q1" s="37" t="s">
        <v>118</v>
      </c>
      <c r="R1" s="37" t="s">
        <v>119</v>
      </c>
      <c r="S1" s="37" t="s">
        <v>120</v>
      </c>
      <c r="T1" s="37" t="s">
        <v>121</v>
      </c>
      <c r="U1" s="37" t="s">
        <v>122</v>
      </c>
      <c r="V1" s="38" t="s">
        <v>123</v>
      </c>
      <c r="W1" s="39" t="s">
        <v>124</v>
      </c>
      <c r="X1" s="39" t="s">
        <v>125</v>
      </c>
      <c r="Y1" s="39" t="s">
        <v>126</v>
      </c>
      <c r="Z1" s="39" t="s">
        <v>127</v>
      </c>
      <c r="AA1" s="39" t="s">
        <v>128</v>
      </c>
      <c r="AB1" s="39" t="s">
        <v>129</v>
      </c>
      <c r="AC1" s="39" t="s">
        <v>130</v>
      </c>
      <c r="AD1" s="39" t="s">
        <v>131</v>
      </c>
      <c r="AE1" s="39" t="s">
        <v>132</v>
      </c>
      <c r="AF1" s="39" t="s">
        <v>133</v>
      </c>
      <c r="AG1" s="40" t="s">
        <v>134</v>
      </c>
      <c r="AH1" s="41" t="s">
        <v>135</v>
      </c>
      <c r="AI1" s="40" t="s">
        <v>136</v>
      </c>
      <c r="AJ1" s="40" t="s">
        <v>137</v>
      </c>
      <c r="AK1" s="40" t="s">
        <v>138</v>
      </c>
      <c r="AL1" s="40" t="s">
        <v>139</v>
      </c>
      <c r="AM1" s="40" t="s">
        <v>140</v>
      </c>
      <c r="AN1" s="40" t="s">
        <v>141</v>
      </c>
      <c r="AO1" s="40" t="s">
        <v>142</v>
      </c>
      <c r="AP1" s="40" t="s">
        <v>143</v>
      </c>
      <c r="AQ1" s="40" t="s">
        <v>144</v>
      </c>
      <c r="AR1" s="40" t="s">
        <v>145</v>
      </c>
      <c r="AS1" s="40" t="s">
        <v>146</v>
      </c>
      <c r="AT1" s="40" t="s">
        <v>147</v>
      </c>
      <c r="AU1" s="42" t="s">
        <v>148</v>
      </c>
      <c r="AV1" s="42" t="s">
        <v>149</v>
      </c>
      <c r="AW1" s="42" t="s">
        <v>150</v>
      </c>
      <c r="AX1" s="42" t="s">
        <v>151</v>
      </c>
      <c r="AY1" s="42" t="s">
        <v>152</v>
      </c>
      <c r="AZ1" s="43" t="s">
        <v>153</v>
      </c>
      <c r="BA1" s="42" t="s">
        <v>154</v>
      </c>
      <c r="BB1" s="43" t="s">
        <v>155</v>
      </c>
      <c r="BC1" s="42" t="s">
        <v>156</v>
      </c>
      <c r="BD1" s="42" t="s">
        <v>157</v>
      </c>
      <c r="BE1" s="42" t="s">
        <v>158</v>
      </c>
      <c r="BF1" s="44" t="s">
        <v>159</v>
      </c>
      <c r="BG1" s="45" t="s">
        <v>160</v>
      </c>
      <c r="BH1" s="33" t="s">
        <v>171</v>
      </c>
      <c r="BI1" s="34" t="s">
        <v>172</v>
      </c>
      <c r="BJ1" s="51" t="s">
        <v>173</v>
      </c>
      <c r="BK1" s="51" t="s">
        <v>174</v>
      </c>
      <c r="BL1" s="51" t="s">
        <v>175</v>
      </c>
      <c r="BM1" s="51" t="s">
        <v>176</v>
      </c>
      <c r="BN1" s="51" t="s">
        <v>177</v>
      </c>
      <c r="BO1" s="52" t="s">
        <v>178</v>
      </c>
      <c r="BP1" s="53" t="s">
        <v>123</v>
      </c>
      <c r="BQ1" s="48" t="s">
        <v>179</v>
      </c>
      <c r="BR1" s="48" t="s">
        <v>180</v>
      </c>
      <c r="BS1" s="48" t="s">
        <v>181</v>
      </c>
      <c r="BT1" s="48" t="s">
        <v>182</v>
      </c>
      <c r="BU1" s="48" t="s">
        <v>183</v>
      </c>
      <c r="BV1" s="48" t="s">
        <v>184</v>
      </c>
      <c r="BW1" s="48" t="s">
        <v>185</v>
      </c>
      <c r="BX1" s="48" t="s">
        <v>186</v>
      </c>
      <c r="BY1" s="48" t="s">
        <v>187</v>
      </c>
      <c r="BZ1" s="49" t="s">
        <v>188</v>
      </c>
      <c r="CA1" s="50" t="s">
        <v>123</v>
      </c>
      <c r="CB1" s="46" t="s">
        <v>189</v>
      </c>
      <c r="CC1" s="47" t="s">
        <v>123</v>
      </c>
    </row>
    <row r="2" spans="1:89" s="20" customFormat="1" ht="16.5" customHeight="1">
      <c r="A2" s="9" t="s">
        <v>46</v>
      </c>
      <c r="B2" s="6" t="s">
        <v>11</v>
      </c>
      <c r="C2" s="6">
        <v>225</v>
      </c>
      <c r="D2" s="11">
        <v>8</v>
      </c>
      <c r="E2" s="59">
        <f aca="true" t="shared" si="0" ref="E2:E33">K2+BI2</f>
        <v>57</v>
      </c>
      <c r="F2" s="11">
        <v>2</v>
      </c>
      <c r="G2" s="11"/>
      <c r="H2" s="5">
        <v>224</v>
      </c>
      <c r="I2" s="5">
        <v>5</v>
      </c>
      <c r="J2" s="5">
        <v>19</v>
      </c>
      <c r="K2" s="29">
        <f aca="true" t="shared" si="1" ref="K2:K27">L2+W2+AG2+AU2</f>
        <v>35</v>
      </c>
      <c r="L2" s="24">
        <f aca="true" t="shared" si="2" ref="L2:L27">SUM(M2:U2)</f>
        <v>13</v>
      </c>
      <c r="M2" s="24">
        <v>2</v>
      </c>
      <c r="N2" s="24">
        <v>3</v>
      </c>
      <c r="O2" s="24">
        <v>4</v>
      </c>
      <c r="P2" s="24">
        <v>2</v>
      </c>
      <c r="Q2" s="24">
        <v>2</v>
      </c>
      <c r="R2" s="24">
        <v>0</v>
      </c>
      <c r="S2" s="24">
        <v>0</v>
      </c>
      <c r="T2" s="24">
        <v>0</v>
      </c>
      <c r="U2" s="24">
        <v>0</v>
      </c>
      <c r="V2" s="24" t="s">
        <v>161</v>
      </c>
      <c r="W2" s="24">
        <f>SUM(X2:AE2)</f>
        <v>12</v>
      </c>
      <c r="X2" s="24">
        <v>2</v>
      </c>
      <c r="Y2" s="24">
        <v>2</v>
      </c>
      <c r="Z2" s="24">
        <v>2</v>
      </c>
      <c r="AA2" s="24">
        <v>0</v>
      </c>
      <c r="AB2" s="24">
        <v>3</v>
      </c>
      <c r="AC2" s="24">
        <v>3</v>
      </c>
      <c r="AD2" s="24">
        <v>0</v>
      </c>
      <c r="AE2" s="24">
        <v>0</v>
      </c>
      <c r="AF2" s="24" t="s">
        <v>162</v>
      </c>
      <c r="AG2" s="24">
        <f aca="true" t="shared" si="3" ref="AG2:AG27">SUM(AH2:AS2)</f>
        <v>10</v>
      </c>
      <c r="AH2" s="24">
        <v>0</v>
      </c>
      <c r="AI2" s="24">
        <v>10</v>
      </c>
      <c r="AJ2" s="24">
        <v>0</v>
      </c>
      <c r="AK2" s="24">
        <v>0</v>
      </c>
      <c r="AL2" s="24">
        <v>0</v>
      </c>
      <c r="AM2" s="24">
        <v>0</v>
      </c>
      <c r="AN2" s="24">
        <v>0</v>
      </c>
      <c r="AO2" s="24">
        <v>0</v>
      </c>
      <c r="AP2" s="24">
        <v>0</v>
      </c>
      <c r="AQ2" s="24">
        <v>0</v>
      </c>
      <c r="AR2" s="24">
        <v>0</v>
      </c>
      <c r="AS2" s="24">
        <v>0</v>
      </c>
      <c r="AT2" s="24" t="s">
        <v>163</v>
      </c>
      <c r="AU2" s="24">
        <f aca="true" t="shared" si="4" ref="AU2:AU27">SUM(AV2:BF2)</f>
        <v>0</v>
      </c>
      <c r="AV2" s="24"/>
      <c r="AW2" s="24"/>
      <c r="AX2" s="24"/>
      <c r="AY2" s="24"/>
      <c r="AZ2" s="35"/>
      <c r="BA2" s="24"/>
      <c r="BB2" s="24"/>
      <c r="BC2" s="24"/>
      <c r="BD2" s="24"/>
      <c r="BE2" s="24"/>
      <c r="BF2" s="24"/>
      <c r="BG2" s="24" t="s">
        <v>164</v>
      </c>
      <c r="BH2" s="4">
        <v>53</v>
      </c>
      <c r="BI2" s="14">
        <f>BO2+BZ2+CB2</f>
        <v>22</v>
      </c>
      <c r="BJ2" s="4">
        <v>2</v>
      </c>
      <c r="BK2" s="4">
        <v>2</v>
      </c>
      <c r="BL2" s="4">
        <v>0</v>
      </c>
      <c r="BM2" s="4">
        <v>0</v>
      </c>
      <c r="BN2" s="4">
        <v>2</v>
      </c>
      <c r="BO2" s="4">
        <f>SUM(BJ2:BN2)</f>
        <v>6</v>
      </c>
      <c r="BP2" s="62" t="s">
        <v>194</v>
      </c>
      <c r="BQ2" s="4"/>
      <c r="BR2" s="4"/>
      <c r="BS2" s="4"/>
      <c r="BT2" s="4"/>
      <c r="BU2" s="4"/>
      <c r="BV2" s="4"/>
      <c r="BW2" s="4"/>
      <c r="BX2" s="4"/>
      <c r="BY2" s="4"/>
      <c r="BZ2" s="4">
        <f>SUM(BQ2:BY2)</f>
        <v>0</v>
      </c>
      <c r="CA2" s="4" t="s">
        <v>164</v>
      </c>
      <c r="CB2" s="4">
        <v>16</v>
      </c>
      <c r="CC2" s="4" t="s">
        <v>190</v>
      </c>
      <c r="CD2" s="4"/>
      <c r="CE2" s="4"/>
      <c r="CF2" s="4"/>
      <c r="CG2" s="4"/>
      <c r="CH2" s="4"/>
      <c r="CI2" s="4"/>
      <c r="CJ2" s="4"/>
      <c r="CK2" s="4"/>
    </row>
    <row r="3" spans="1:81" s="4" customFormat="1" ht="16.5" customHeight="1">
      <c r="A3" s="4" t="s">
        <v>63</v>
      </c>
      <c r="B3" s="4" t="s">
        <v>13</v>
      </c>
      <c r="C3" s="12">
        <v>38</v>
      </c>
      <c r="D3" s="5">
        <v>9</v>
      </c>
      <c r="E3" s="59">
        <f t="shared" si="0"/>
        <v>92</v>
      </c>
      <c r="F3" s="5">
        <v>1</v>
      </c>
      <c r="G3" s="5"/>
      <c r="H3" s="5" t="s">
        <v>99</v>
      </c>
      <c r="I3" s="5">
        <v>2</v>
      </c>
      <c r="J3" s="5">
        <v>37</v>
      </c>
      <c r="K3" s="29">
        <f t="shared" si="1"/>
        <v>54</v>
      </c>
      <c r="L3" s="24">
        <f t="shared" si="2"/>
        <v>40</v>
      </c>
      <c r="M3" s="24">
        <v>2</v>
      </c>
      <c r="N3" s="24">
        <v>3</v>
      </c>
      <c r="O3" s="24">
        <v>4</v>
      </c>
      <c r="P3" s="24">
        <v>2</v>
      </c>
      <c r="Q3" s="24">
        <v>2</v>
      </c>
      <c r="R3" s="24">
        <v>8</v>
      </c>
      <c r="S3" s="24">
        <v>13</v>
      </c>
      <c r="T3" s="24">
        <v>3</v>
      </c>
      <c r="U3" s="24">
        <v>3</v>
      </c>
      <c r="V3" s="24" t="s">
        <v>167</v>
      </c>
      <c r="W3" s="24">
        <f>SUM(X3:AE3)</f>
        <v>14</v>
      </c>
      <c r="X3" s="24">
        <v>2</v>
      </c>
      <c r="Y3" s="24">
        <v>2</v>
      </c>
      <c r="Z3" s="24">
        <v>2</v>
      </c>
      <c r="AA3" s="24">
        <v>0</v>
      </c>
      <c r="AB3" s="24">
        <v>2</v>
      </c>
      <c r="AC3" s="24">
        <v>3</v>
      </c>
      <c r="AD3" s="24">
        <v>0</v>
      </c>
      <c r="AE3" s="24">
        <v>3</v>
      </c>
      <c r="AF3" s="24" t="s">
        <v>162</v>
      </c>
      <c r="AG3" s="24">
        <f t="shared" si="3"/>
        <v>0</v>
      </c>
      <c r="AH3" s="24">
        <v>0</v>
      </c>
      <c r="AI3" s="24">
        <v>0</v>
      </c>
      <c r="AJ3" s="24">
        <v>0</v>
      </c>
      <c r="AK3" s="24">
        <v>0</v>
      </c>
      <c r="AL3" s="24">
        <v>0</v>
      </c>
      <c r="AM3" s="24">
        <v>0</v>
      </c>
      <c r="AN3" s="24">
        <v>0</v>
      </c>
      <c r="AO3" s="24">
        <v>0</v>
      </c>
      <c r="AP3" s="24">
        <v>0</v>
      </c>
      <c r="AQ3" s="24">
        <v>0</v>
      </c>
      <c r="AR3" s="24">
        <v>0</v>
      </c>
      <c r="AS3" s="24">
        <v>0</v>
      </c>
      <c r="AT3" s="24" t="s">
        <v>163</v>
      </c>
      <c r="AU3" s="24">
        <f t="shared" si="4"/>
        <v>0</v>
      </c>
      <c r="AV3" s="24"/>
      <c r="AW3" s="24"/>
      <c r="AX3" s="24"/>
      <c r="AY3" s="24"/>
      <c r="AZ3" s="35"/>
      <c r="BA3" s="24"/>
      <c r="BB3" s="24"/>
      <c r="BC3" s="24"/>
      <c r="BD3" s="24"/>
      <c r="BE3" s="24"/>
      <c r="BF3" s="24"/>
      <c r="BG3" s="24" t="s">
        <v>164</v>
      </c>
      <c r="BH3" s="4">
        <v>49</v>
      </c>
      <c r="BI3" s="14">
        <f>BO3+BZ3+CB3</f>
        <v>38</v>
      </c>
      <c r="BJ3" s="4">
        <v>2</v>
      </c>
      <c r="BK3" s="4">
        <v>3</v>
      </c>
      <c r="BL3" s="4">
        <v>3</v>
      </c>
      <c r="BM3" s="4">
        <v>5</v>
      </c>
      <c r="BN3" s="4">
        <v>2</v>
      </c>
      <c r="BO3" s="4">
        <f>SUM(BJ3:BN3)</f>
        <v>15</v>
      </c>
      <c r="BP3" s="62" t="s">
        <v>194</v>
      </c>
      <c r="BZ3" s="4">
        <f>SUM(BQ3:BY3)</f>
        <v>0</v>
      </c>
      <c r="CA3" s="4" t="s">
        <v>164</v>
      </c>
      <c r="CB3" s="4">
        <v>23</v>
      </c>
      <c r="CC3" s="4" t="s">
        <v>190</v>
      </c>
    </row>
    <row r="4" spans="1:89" s="20" customFormat="1" ht="15.75" customHeight="1">
      <c r="A4" s="8" t="s">
        <v>48</v>
      </c>
      <c r="B4" s="6" t="s">
        <v>11</v>
      </c>
      <c r="C4" s="6">
        <v>194</v>
      </c>
      <c r="D4" s="11">
        <v>9</v>
      </c>
      <c r="E4" s="59">
        <f t="shared" si="0"/>
        <v>44</v>
      </c>
      <c r="F4" s="11">
        <v>3</v>
      </c>
      <c r="G4" s="11"/>
      <c r="H4" s="5">
        <v>226</v>
      </c>
      <c r="I4" s="5">
        <v>5</v>
      </c>
      <c r="J4" s="5">
        <v>8</v>
      </c>
      <c r="K4" s="29">
        <f t="shared" si="1"/>
        <v>44</v>
      </c>
      <c r="L4" s="24">
        <f t="shared" si="2"/>
        <v>7</v>
      </c>
      <c r="M4" s="24">
        <v>2</v>
      </c>
      <c r="N4" s="24">
        <v>3</v>
      </c>
      <c r="O4" s="24">
        <v>0</v>
      </c>
      <c r="P4" s="24">
        <v>2</v>
      </c>
      <c r="Q4" s="24">
        <v>0</v>
      </c>
      <c r="R4" s="24">
        <v>0</v>
      </c>
      <c r="S4" s="24">
        <v>0</v>
      </c>
      <c r="T4" s="24">
        <v>0</v>
      </c>
      <c r="U4" s="24">
        <v>0</v>
      </c>
      <c r="V4" s="24" t="s">
        <v>161</v>
      </c>
      <c r="W4" s="24">
        <v>20</v>
      </c>
      <c r="X4" s="24">
        <v>2</v>
      </c>
      <c r="Y4" s="24">
        <v>2</v>
      </c>
      <c r="Z4" s="24">
        <v>2</v>
      </c>
      <c r="AA4" s="24">
        <v>2</v>
      </c>
      <c r="AB4" s="24">
        <v>3</v>
      </c>
      <c r="AC4" s="24">
        <v>3</v>
      </c>
      <c r="AD4" s="24">
        <v>3</v>
      </c>
      <c r="AE4" s="24">
        <v>3</v>
      </c>
      <c r="AF4" s="24" t="s">
        <v>162</v>
      </c>
      <c r="AG4" s="24">
        <f t="shared" si="3"/>
        <v>7</v>
      </c>
      <c r="AH4" s="24">
        <v>0</v>
      </c>
      <c r="AI4" s="24">
        <v>0</v>
      </c>
      <c r="AJ4" s="24">
        <v>0</v>
      </c>
      <c r="AK4" s="24">
        <v>0</v>
      </c>
      <c r="AL4" s="24">
        <v>4</v>
      </c>
      <c r="AM4" s="24">
        <v>3</v>
      </c>
      <c r="AN4" s="24">
        <v>0</v>
      </c>
      <c r="AO4" s="24">
        <v>0</v>
      </c>
      <c r="AP4" s="24">
        <v>0</v>
      </c>
      <c r="AQ4" s="24">
        <v>0</v>
      </c>
      <c r="AR4" s="24">
        <v>0</v>
      </c>
      <c r="AS4" s="24">
        <v>0</v>
      </c>
      <c r="AT4" s="24" t="s">
        <v>163</v>
      </c>
      <c r="AU4" s="24">
        <f t="shared" si="4"/>
        <v>10</v>
      </c>
      <c r="AV4" s="24">
        <v>10</v>
      </c>
      <c r="AW4" s="24"/>
      <c r="AX4" s="24"/>
      <c r="AY4" s="24"/>
      <c r="AZ4" s="35"/>
      <c r="BA4" s="24"/>
      <c r="BB4" s="24"/>
      <c r="BC4" s="24"/>
      <c r="BD4" s="24"/>
      <c r="BE4" s="24"/>
      <c r="BF4" s="24"/>
      <c r="BG4" s="24" t="s">
        <v>164</v>
      </c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</row>
    <row r="5" spans="1:89" s="20" customFormat="1" ht="16.5" customHeight="1">
      <c r="A5" s="8" t="s">
        <v>47</v>
      </c>
      <c r="B5" s="6" t="s">
        <v>11</v>
      </c>
      <c r="C5" s="6">
        <v>194</v>
      </c>
      <c r="D5" s="11">
        <v>9</v>
      </c>
      <c r="E5" s="59">
        <f t="shared" si="0"/>
        <v>8</v>
      </c>
      <c r="F5" s="11"/>
      <c r="G5" s="11"/>
      <c r="H5" s="5">
        <v>225</v>
      </c>
      <c r="I5" s="5">
        <v>2</v>
      </c>
      <c r="J5" s="5">
        <v>67</v>
      </c>
      <c r="K5" s="29">
        <f t="shared" si="1"/>
        <v>8</v>
      </c>
      <c r="L5" s="24">
        <f t="shared" si="2"/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 t="s">
        <v>168</v>
      </c>
      <c r="W5" s="24">
        <f>SUM(X5:AE5)</f>
        <v>8</v>
      </c>
      <c r="X5" s="24">
        <v>2</v>
      </c>
      <c r="Y5" s="24">
        <v>2</v>
      </c>
      <c r="Z5" s="24">
        <v>2</v>
      </c>
      <c r="AA5" s="24">
        <v>0</v>
      </c>
      <c r="AB5" s="24">
        <v>0</v>
      </c>
      <c r="AC5" s="24">
        <v>0</v>
      </c>
      <c r="AD5" s="24">
        <v>2</v>
      </c>
      <c r="AE5" s="24">
        <v>0</v>
      </c>
      <c r="AF5" s="24" t="s">
        <v>162</v>
      </c>
      <c r="AG5" s="24">
        <f t="shared" si="3"/>
        <v>0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 t="s">
        <v>163</v>
      </c>
      <c r="AU5" s="24">
        <f t="shared" si="4"/>
        <v>0</v>
      </c>
      <c r="AV5" s="24"/>
      <c r="AW5" s="24"/>
      <c r="AX5" s="24"/>
      <c r="AY5" s="24"/>
      <c r="AZ5" s="35"/>
      <c r="BA5" s="24"/>
      <c r="BB5" s="24"/>
      <c r="BC5" s="24"/>
      <c r="BD5" s="24"/>
      <c r="BE5" s="24"/>
      <c r="BF5" s="24"/>
      <c r="BG5" s="24" t="s">
        <v>164</v>
      </c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</row>
    <row r="6" spans="1:81" s="4" customFormat="1" ht="16.5" customHeight="1">
      <c r="A6" s="4" t="s">
        <v>110</v>
      </c>
      <c r="B6" s="4" t="s">
        <v>6</v>
      </c>
      <c r="C6" s="12">
        <v>171</v>
      </c>
      <c r="D6" s="5">
        <v>10</v>
      </c>
      <c r="E6" s="59">
        <f t="shared" si="0"/>
        <v>63</v>
      </c>
      <c r="F6" s="5">
        <v>1</v>
      </c>
      <c r="G6" s="5"/>
      <c r="H6" s="5">
        <v>319</v>
      </c>
      <c r="I6" s="5">
        <v>13</v>
      </c>
      <c r="J6" s="5">
        <v>13</v>
      </c>
      <c r="K6" s="29">
        <f t="shared" si="1"/>
        <v>39</v>
      </c>
      <c r="L6" s="24">
        <f t="shared" si="2"/>
        <v>13</v>
      </c>
      <c r="M6" s="24">
        <v>2</v>
      </c>
      <c r="N6" s="24">
        <v>3</v>
      </c>
      <c r="O6" s="24">
        <v>4</v>
      </c>
      <c r="P6" s="24">
        <v>2</v>
      </c>
      <c r="Q6" s="24">
        <v>0</v>
      </c>
      <c r="R6" s="24">
        <v>0</v>
      </c>
      <c r="S6" s="24">
        <v>0</v>
      </c>
      <c r="T6" s="24">
        <v>1</v>
      </c>
      <c r="U6" s="24">
        <v>1</v>
      </c>
      <c r="V6" s="24" t="s">
        <v>161</v>
      </c>
      <c r="W6" s="24">
        <f>SUM(X6:AE6)</f>
        <v>16</v>
      </c>
      <c r="X6" s="24">
        <v>2</v>
      </c>
      <c r="Y6" s="24">
        <v>2</v>
      </c>
      <c r="Z6" s="24">
        <v>2</v>
      </c>
      <c r="AA6" s="24">
        <v>2</v>
      </c>
      <c r="AB6" s="24">
        <v>3</v>
      </c>
      <c r="AC6" s="24">
        <v>1</v>
      </c>
      <c r="AD6" s="24">
        <v>2</v>
      </c>
      <c r="AE6" s="24">
        <v>2</v>
      </c>
      <c r="AF6" s="24" t="s">
        <v>162</v>
      </c>
      <c r="AG6" s="24">
        <f t="shared" si="3"/>
        <v>0</v>
      </c>
      <c r="AH6" s="24">
        <v>0</v>
      </c>
      <c r="AI6" s="24">
        <v>0</v>
      </c>
      <c r="AJ6" s="24">
        <v>0</v>
      </c>
      <c r="AK6" s="24">
        <v>0</v>
      </c>
      <c r="AL6" s="24">
        <v>0</v>
      </c>
      <c r="AM6" s="24">
        <v>0</v>
      </c>
      <c r="AN6" s="24">
        <v>0</v>
      </c>
      <c r="AO6" s="24">
        <v>0</v>
      </c>
      <c r="AP6" s="24">
        <v>0</v>
      </c>
      <c r="AQ6" s="24">
        <v>0</v>
      </c>
      <c r="AR6" s="24">
        <v>0</v>
      </c>
      <c r="AS6" s="24">
        <v>0</v>
      </c>
      <c r="AT6" s="24" t="s">
        <v>163</v>
      </c>
      <c r="AU6" s="24">
        <f t="shared" si="4"/>
        <v>10</v>
      </c>
      <c r="AV6" s="24">
        <v>10</v>
      </c>
      <c r="AW6" s="24"/>
      <c r="AX6" s="24"/>
      <c r="AY6" s="24"/>
      <c r="AZ6" s="35"/>
      <c r="BA6" s="24"/>
      <c r="BB6" s="24"/>
      <c r="BC6" s="24"/>
      <c r="BD6" s="24"/>
      <c r="BE6" s="24"/>
      <c r="BF6" s="24"/>
      <c r="BG6" s="24" t="s">
        <v>164</v>
      </c>
      <c r="BH6" s="4">
        <v>55</v>
      </c>
      <c r="BI6" s="14">
        <f aca="true" t="shared" si="5" ref="BI6:BI23">BO6+BZ6+CB6</f>
        <v>24</v>
      </c>
      <c r="BJ6" s="4">
        <v>2</v>
      </c>
      <c r="BK6" s="4">
        <v>3</v>
      </c>
      <c r="BL6" s="4">
        <v>1</v>
      </c>
      <c r="BM6" s="4">
        <v>3</v>
      </c>
      <c r="BN6" s="4">
        <v>2</v>
      </c>
      <c r="BO6" s="4">
        <f aca="true" t="shared" si="6" ref="BO6:BO23">SUM(BJ6:BN6)</f>
        <v>11</v>
      </c>
      <c r="BP6" s="62" t="s">
        <v>194</v>
      </c>
      <c r="BQ6" s="4">
        <v>2</v>
      </c>
      <c r="BR6" s="4">
        <v>2</v>
      </c>
      <c r="BS6" s="4">
        <v>2</v>
      </c>
      <c r="BZ6" s="4">
        <f aca="true" t="shared" si="7" ref="BZ6:BZ23">SUM(BQ6:BY6)</f>
        <v>6</v>
      </c>
      <c r="CA6" s="4" t="s">
        <v>164</v>
      </c>
      <c r="CB6" s="4">
        <v>7</v>
      </c>
      <c r="CC6" s="4" t="s">
        <v>190</v>
      </c>
    </row>
    <row r="7" spans="1:89" ht="16.5" customHeight="1">
      <c r="A7" s="6" t="s">
        <v>30</v>
      </c>
      <c r="B7" s="6" t="s">
        <v>5</v>
      </c>
      <c r="C7" s="6">
        <v>178</v>
      </c>
      <c r="D7" s="7">
        <v>10</v>
      </c>
      <c r="E7" s="59">
        <f t="shared" si="0"/>
        <v>62</v>
      </c>
      <c r="F7" s="7">
        <v>1</v>
      </c>
      <c r="G7" s="7"/>
      <c r="H7" s="5" t="s">
        <v>100</v>
      </c>
      <c r="I7" s="7">
        <v>5</v>
      </c>
      <c r="J7" s="7">
        <v>42</v>
      </c>
      <c r="K7" s="29">
        <f t="shared" si="1"/>
        <v>33</v>
      </c>
      <c r="L7" s="24">
        <f t="shared" si="2"/>
        <v>11</v>
      </c>
      <c r="M7" s="24">
        <v>2</v>
      </c>
      <c r="N7" s="24">
        <v>3</v>
      </c>
      <c r="O7" s="24">
        <v>4</v>
      </c>
      <c r="P7" s="24">
        <v>2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 t="s">
        <v>167</v>
      </c>
      <c r="W7" s="24">
        <f>SUM(X7:AE7)</f>
        <v>12</v>
      </c>
      <c r="X7" s="24">
        <v>2</v>
      </c>
      <c r="Y7" s="24">
        <v>2</v>
      </c>
      <c r="Z7" s="24">
        <v>2</v>
      </c>
      <c r="AA7" s="24">
        <v>0</v>
      </c>
      <c r="AB7" s="24">
        <v>3</v>
      </c>
      <c r="AC7" s="24">
        <v>3</v>
      </c>
      <c r="AD7" s="24">
        <v>0</v>
      </c>
      <c r="AE7" s="24">
        <v>0</v>
      </c>
      <c r="AF7" s="24" t="s">
        <v>162</v>
      </c>
      <c r="AG7" s="24">
        <f t="shared" si="3"/>
        <v>10</v>
      </c>
      <c r="AH7" s="24">
        <v>0</v>
      </c>
      <c r="AI7" s="24">
        <v>10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4">
        <v>0</v>
      </c>
      <c r="AS7" s="24">
        <v>0</v>
      </c>
      <c r="AT7" s="24" t="s">
        <v>163</v>
      </c>
      <c r="AU7" s="24">
        <f t="shared" si="4"/>
        <v>0</v>
      </c>
      <c r="AV7" s="24"/>
      <c r="AW7" s="24"/>
      <c r="AX7" s="24"/>
      <c r="AY7" s="24"/>
      <c r="AZ7" s="35"/>
      <c r="BA7" s="24"/>
      <c r="BB7" s="24"/>
      <c r="BC7" s="24"/>
      <c r="BD7" s="24"/>
      <c r="BE7" s="24" t="s">
        <v>165</v>
      </c>
      <c r="BF7" s="24"/>
      <c r="BG7" s="24" t="s">
        <v>164</v>
      </c>
      <c r="BH7" s="4">
        <v>28</v>
      </c>
      <c r="BI7" s="14">
        <f t="shared" si="5"/>
        <v>29</v>
      </c>
      <c r="BJ7" s="4">
        <v>2</v>
      </c>
      <c r="BK7" s="4">
        <v>2</v>
      </c>
      <c r="BL7" s="4">
        <v>0</v>
      </c>
      <c r="BM7" s="4">
        <v>0</v>
      </c>
      <c r="BN7" s="4">
        <v>0</v>
      </c>
      <c r="BO7" s="4">
        <f t="shared" si="6"/>
        <v>4</v>
      </c>
      <c r="BP7" s="62" t="s">
        <v>194</v>
      </c>
      <c r="BQ7" s="4">
        <v>1</v>
      </c>
      <c r="BR7" s="4"/>
      <c r="BS7" s="4">
        <v>1</v>
      </c>
      <c r="BT7" s="4"/>
      <c r="BU7" s="4"/>
      <c r="BV7" s="4"/>
      <c r="BW7" s="4"/>
      <c r="BX7" s="4"/>
      <c r="BY7" s="4"/>
      <c r="BZ7" s="4">
        <f t="shared" si="7"/>
        <v>2</v>
      </c>
      <c r="CA7" s="4" t="s">
        <v>164</v>
      </c>
      <c r="CB7" s="4">
        <v>23</v>
      </c>
      <c r="CC7" s="4" t="s">
        <v>190</v>
      </c>
      <c r="CK7" s="4"/>
    </row>
    <row r="8" spans="1:81" s="4" customFormat="1" ht="16.5" customHeight="1">
      <c r="A8" s="4" t="s">
        <v>29</v>
      </c>
      <c r="B8" s="4" t="s">
        <v>5</v>
      </c>
      <c r="C8" s="12" t="s">
        <v>27</v>
      </c>
      <c r="D8" s="5">
        <v>10</v>
      </c>
      <c r="E8" s="59">
        <f t="shared" si="0"/>
        <v>62</v>
      </c>
      <c r="F8" s="5">
        <v>1</v>
      </c>
      <c r="G8" s="5"/>
      <c r="H8" s="5">
        <v>226</v>
      </c>
      <c r="I8" s="5">
        <v>9</v>
      </c>
      <c r="J8" s="5">
        <v>11</v>
      </c>
      <c r="K8" s="29">
        <f t="shared" si="1"/>
        <v>37</v>
      </c>
      <c r="L8" s="24">
        <f t="shared" si="2"/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 t="s">
        <v>161</v>
      </c>
      <c r="W8" s="24">
        <f>SUM(X8:AE8)</f>
        <v>12</v>
      </c>
      <c r="X8" s="24">
        <v>2</v>
      </c>
      <c r="Y8" s="24">
        <v>2</v>
      </c>
      <c r="Z8" s="24">
        <v>2</v>
      </c>
      <c r="AA8" s="24">
        <v>0</v>
      </c>
      <c r="AB8" s="24">
        <v>3</v>
      </c>
      <c r="AC8" s="24">
        <v>3</v>
      </c>
      <c r="AD8" s="24">
        <v>0</v>
      </c>
      <c r="AE8" s="24">
        <v>0</v>
      </c>
      <c r="AF8" s="24" t="s">
        <v>162</v>
      </c>
      <c r="AG8" s="24">
        <f t="shared" si="3"/>
        <v>19</v>
      </c>
      <c r="AH8" s="24">
        <v>2</v>
      </c>
      <c r="AI8" s="24">
        <v>10</v>
      </c>
      <c r="AJ8" s="24">
        <v>5</v>
      </c>
      <c r="AK8" s="24">
        <v>2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 t="s">
        <v>163</v>
      </c>
      <c r="AU8" s="24">
        <f t="shared" si="4"/>
        <v>6</v>
      </c>
      <c r="AV8" s="24">
        <v>5</v>
      </c>
      <c r="AW8" s="24"/>
      <c r="AX8" s="24"/>
      <c r="AY8" s="24"/>
      <c r="AZ8" s="35"/>
      <c r="BA8" s="24"/>
      <c r="BB8" s="24"/>
      <c r="BC8" s="24"/>
      <c r="BD8" s="24"/>
      <c r="BE8" s="24">
        <v>1</v>
      </c>
      <c r="BF8" s="24"/>
      <c r="BG8" s="24" t="s">
        <v>164</v>
      </c>
      <c r="BH8" s="4">
        <v>30</v>
      </c>
      <c r="BI8" s="14">
        <f t="shared" si="5"/>
        <v>25</v>
      </c>
      <c r="BJ8" s="4">
        <v>2</v>
      </c>
      <c r="BK8" s="4">
        <v>2</v>
      </c>
      <c r="BL8" s="4">
        <v>1</v>
      </c>
      <c r="BM8" s="4">
        <v>2</v>
      </c>
      <c r="BN8" s="4">
        <v>0</v>
      </c>
      <c r="BO8" s="4">
        <f t="shared" si="6"/>
        <v>7</v>
      </c>
      <c r="BP8" s="62" t="s">
        <v>194</v>
      </c>
      <c r="BQ8" s="4">
        <v>1</v>
      </c>
      <c r="BS8" s="4">
        <v>1</v>
      </c>
      <c r="BZ8" s="4">
        <f t="shared" si="7"/>
        <v>2</v>
      </c>
      <c r="CA8" s="4" t="s">
        <v>164</v>
      </c>
      <c r="CB8" s="4">
        <v>16</v>
      </c>
      <c r="CC8" s="4" t="s">
        <v>190</v>
      </c>
    </row>
    <row r="9" spans="1:89" s="20" customFormat="1" ht="16.5" customHeight="1">
      <c r="A9" s="9" t="s">
        <v>75</v>
      </c>
      <c r="B9" s="4" t="s">
        <v>14</v>
      </c>
      <c r="C9" s="13"/>
      <c r="D9" s="10">
        <v>10</v>
      </c>
      <c r="E9" s="59">
        <f t="shared" si="0"/>
        <v>56</v>
      </c>
      <c r="F9" s="10">
        <v>2</v>
      </c>
      <c r="G9" s="10"/>
      <c r="H9" s="5">
        <v>224</v>
      </c>
      <c r="I9" s="5">
        <v>12</v>
      </c>
      <c r="J9" s="5">
        <v>7</v>
      </c>
      <c r="K9" s="29">
        <f t="shared" si="1"/>
        <v>33</v>
      </c>
      <c r="L9" s="24">
        <f t="shared" si="2"/>
        <v>19</v>
      </c>
      <c r="M9" s="24">
        <v>2</v>
      </c>
      <c r="N9" s="24">
        <v>3</v>
      </c>
      <c r="O9" s="24">
        <v>4</v>
      </c>
      <c r="P9" s="24">
        <v>2</v>
      </c>
      <c r="Q9" s="24">
        <v>2</v>
      </c>
      <c r="R9" s="24">
        <v>0</v>
      </c>
      <c r="S9" s="24">
        <v>0</v>
      </c>
      <c r="T9" s="24">
        <v>3</v>
      </c>
      <c r="U9" s="24">
        <v>3</v>
      </c>
      <c r="V9" s="24" t="s">
        <v>161</v>
      </c>
      <c r="W9" s="24">
        <v>6</v>
      </c>
      <c r="X9" s="24">
        <v>0</v>
      </c>
      <c r="Y9" s="24">
        <v>2</v>
      </c>
      <c r="Z9" s="24">
        <v>1</v>
      </c>
      <c r="AA9" s="24">
        <v>0</v>
      </c>
      <c r="AB9" s="24">
        <v>3</v>
      </c>
      <c r="AC9" s="24">
        <v>0</v>
      </c>
      <c r="AD9" s="24">
        <v>0</v>
      </c>
      <c r="AE9" s="24">
        <v>0</v>
      </c>
      <c r="AF9" s="24" t="s">
        <v>162</v>
      </c>
      <c r="AG9" s="24">
        <f t="shared" si="3"/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 t="s">
        <v>163</v>
      </c>
      <c r="AU9" s="24">
        <f t="shared" si="4"/>
        <v>8</v>
      </c>
      <c r="AV9" s="24">
        <v>5</v>
      </c>
      <c r="AW9" s="24">
        <v>1</v>
      </c>
      <c r="AX9" s="24">
        <v>1</v>
      </c>
      <c r="AY9" s="24">
        <v>1</v>
      </c>
      <c r="AZ9" s="35"/>
      <c r="BA9" s="24"/>
      <c r="BB9" s="24"/>
      <c r="BC9" s="24"/>
      <c r="BD9" s="24"/>
      <c r="BE9" s="24"/>
      <c r="BF9" s="24"/>
      <c r="BG9" s="24" t="s">
        <v>164</v>
      </c>
      <c r="BH9" s="4">
        <v>6</v>
      </c>
      <c r="BI9" s="14">
        <f t="shared" si="5"/>
        <v>23</v>
      </c>
      <c r="BJ9" s="4">
        <v>2</v>
      </c>
      <c r="BK9" s="4">
        <v>3</v>
      </c>
      <c r="BL9" s="4">
        <v>0</v>
      </c>
      <c r="BM9" s="4">
        <v>0</v>
      </c>
      <c r="BN9" s="4">
        <v>2</v>
      </c>
      <c r="BO9" s="4">
        <f t="shared" si="6"/>
        <v>7</v>
      </c>
      <c r="BP9" s="62" t="s">
        <v>194</v>
      </c>
      <c r="BQ9" s="4">
        <v>1</v>
      </c>
      <c r="BR9" s="4">
        <v>1</v>
      </c>
      <c r="BS9" s="4">
        <v>2</v>
      </c>
      <c r="BT9" s="4">
        <v>0</v>
      </c>
      <c r="BU9" s="4">
        <v>0</v>
      </c>
      <c r="BV9" s="4">
        <v>0</v>
      </c>
      <c r="BW9" s="4">
        <v>0</v>
      </c>
      <c r="BX9" s="4">
        <v>2</v>
      </c>
      <c r="BY9" s="4">
        <v>2</v>
      </c>
      <c r="BZ9" s="4">
        <f t="shared" si="7"/>
        <v>8</v>
      </c>
      <c r="CA9" s="4" t="s">
        <v>161</v>
      </c>
      <c r="CB9" s="4">
        <v>8</v>
      </c>
      <c r="CC9" s="4" t="s">
        <v>190</v>
      </c>
      <c r="CD9" s="4"/>
      <c r="CE9" s="4"/>
      <c r="CF9" s="4"/>
      <c r="CG9" s="4"/>
      <c r="CH9" s="4"/>
      <c r="CI9" s="4"/>
      <c r="CJ9" s="4"/>
      <c r="CK9" s="2"/>
    </row>
    <row r="10" spans="1:89" s="20" customFormat="1" ht="16.5" customHeight="1">
      <c r="A10" s="9" t="s">
        <v>90</v>
      </c>
      <c r="B10" s="4" t="s">
        <v>4</v>
      </c>
      <c r="C10" s="12">
        <v>191</v>
      </c>
      <c r="D10" s="11">
        <v>10</v>
      </c>
      <c r="E10" s="59">
        <f t="shared" si="0"/>
        <v>55</v>
      </c>
      <c r="F10" s="11">
        <v>2</v>
      </c>
      <c r="G10" s="11"/>
      <c r="H10" s="5">
        <v>225</v>
      </c>
      <c r="I10" s="5">
        <v>7</v>
      </c>
      <c r="J10" s="5">
        <v>9</v>
      </c>
      <c r="K10" s="29">
        <f t="shared" si="1"/>
        <v>21</v>
      </c>
      <c r="L10" s="24">
        <f t="shared" si="2"/>
        <v>13</v>
      </c>
      <c r="M10" s="24">
        <v>2</v>
      </c>
      <c r="N10" s="24">
        <v>3</v>
      </c>
      <c r="O10" s="24">
        <v>4</v>
      </c>
      <c r="P10" s="24">
        <v>2</v>
      </c>
      <c r="Q10" s="24">
        <v>2</v>
      </c>
      <c r="R10" s="24">
        <v>0</v>
      </c>
      <c r="S10" s="24">
        <v>0</v>
      </c>
      <c r="T10" s="24">
        <v>0</v>
      </c>
      <c r="U10" s="24">
        <v>0</v>
      </c>
      <c r="V10" s="24" t="s">
        <v>161</v>
      </c>
      <c r="W10" s="24">
        <v>7</v>
      </c>
      <c r="X10" s="24">
        <v>2</v>
      </c>
      <c r="Y10" s="24">
        <v>0</v>
      </c>
      <c r="Z10" s="24">
        <v>2</v>
      </c>
      <c r="AA10" s="24">
        <v>0</v>
      </c>
      <c r="AB10" s="24">
        <v>0</v>
      </c>
      <c r="AC10" s="24">
        <v>0</v>
      </c>
      <c r="AD10" s="24">
        <v>3</v>
      </c>
      <c r="AE10" s="24">
        <v>0</v>
      </c>
      <c r="AF10" s="24" t="s">
        <v>162</v>
      </c>
      <c r="AG10" s="24">
        <f t="shared" si="3"/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  <c r="AT10" s="24" t="s">
        <v>163</v>
      </c>
      <c r="AU10" s="24">
        <f t="shared" si="4"/>
        <v>1</v>
      </c>
      <c r="AV10" s="24"/>
      <c r="AW10" s="24"/>
      <c r="AX10" s="24"/>
      <c r="AY10" s="24"/>
      <c r="AZ10" s="35"/>
      <c r="BA10" s="24"/>
      <c r="BB10" s="24"/>
      <c r="BC10" s="24"/>
      <c r="BD10" s="24"/>
      <c r="BE10" s="24">
        <v>1</v>
      </c>
      <c r="BF10" s="24"/>
      <c r="BG10" s="24" t="s">
        <v>164</v>
      </c>
      <c r="BH10" s="4">
        <v>17</v>
      </c>
      <c r="BI10" s="14">
        <f t="shared" si="5"/>
        <v>34</v>
      </c>
      <c r="BJ10" s="4">
        <v>2</v>
      </c>
      <c r="BK10" s="4">
        <v>3</v>
      </c>
      <c r="BL10" s="4">
        <v>3</v>
      </c>
      <c r="BM10" s="4">
        <v>4</v>
      </c>
      <c r="BN10" s="4">
        <v>0</v>
      </c>
      <c r="BO10" s="4">
        <f t="shared" si="6"/>
        <v>12</v>
      </c>
      <c r="BP10" s="62" t="s">
        <v>194</v>
      </c>
      <c r="BQ10" s="4">
        <v>2</v>
      </c>
      <c r="BR10" s="4">
        <v>2</v>
      </c>
      <c r="BS10" s="4">
        <v>2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f t="shared" si="7"/>
        <v>6</v>
      </c>
      <c r="CA10" s="4" t="s">
        <v>161</v>
      </c>
      <c r="CB10" s="4">
        <v>16</v>
      </c>
      <c r="CC10" s="4" t="s">
        <v>190</v>
      </c>
      <c r="CD10" s="4"/>
      <c r="CE10" s="4"/>
      <c r="CF10" s="4"/>
      <c r="CG10" s="4"/>
      <c r="CH10" s="4"/>
      <c r="CI10" s="4"/>
      <c r="CJ10" s="4"/>
      <c r="CK10" s="4"/>
    </row>
    <row r="11" spans="1:81" s="4" customFormat="1" ht="16.5" customHeight="1">
      <c r="A11" s="8" t="s">
        <v>81</v>
      </c>
      <c r="B11" s="6" t="s">
        <v>7</v>
      </c>
      <c r="C11" s="6" t="s">
        <v>10</v>
      </c>
      <c r="D11" s="11">
        <v>10</v>
      </c>
      <c r="E11" s="59">
        <f t="shared" si="0"/>
        <v>51</v>
      </c>
      <c r="F11" s="11">
        <v>2</v>
      </c>
      <c r="G11" s="11"/>
      <c r="H11" s="5" t="s">
        <v>99</v>
      </c>
      <c r="I11" s="5">
        <v>8</v>
      </c>
      <c r="J11" s="5">
        <v>31</v>
      </c>
      <c r="K11" s="29">
        <f t="shared" si="1"/>
        <v>21</v>
      </c>
      <c r="L11" s="24">
        <f t="shared" si="2"/>
        <v>8</v>
      </c>
      <c r="M11" s="24">
        <v>2</v>
      </c>
      <c r="N11" s="24">
        <v>3</v>
      </c>
      <c r="O11" s="24">
        <v>1</v>
      </c>
      <c r="P11" s="24">
        <v>2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 t="s">
        <v>161</v>
      </c>
      <c r="W11" s="24">
        <f aca="true" t="shared" si="8" ref="W11:W27">SUM(X11:AE11)</f>
        <v>13</v>
      </c>
      <c r="X11" s="24">
        <v>2</v>
      </c>
      <c r="Y11" s="24">
        <v>2</v>
      </c>
      <c r="Z11" s="24">
        <v>2</v>
      </c>
      <c r="AA11" s="24">
        <v>0</v>
      </c>
      <c r="AB11" s="24">
        <v>3</v>
      </c>
      <c r="AC11" s="24">
        <v>1</v>
      </c>
      <c r="AD11" s="24">
        <v>0</v>
      </c>
      <c r="AE11" s="24">
        <v>3</v>
      </c>
      <c r="AF11" s="24" t="s">
        <v>162</v>
      </c>
      <c r="AG11" s="24">
        <f t="shared" si="3"/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 t="s">
        <v>163</v>
      </c>
      <c r="AU11" s="24">
        <f t="shared" si="4"/>
        <v>0</v>
      </c>
      <c r="AV11" s="24"/>
      <c r="AW11" s="24"/>
      <c r="AX11" s="24"/>
      <c r="AY11" s="24"/>
      <c r="AZ11" s="35"/>
      <c r="BA11" s="24"/>
      <c r="BB11" s="24"/>
      <c r="BC11" s="24"/>
      <c r="BD11" s="24"/>
      <c r="BE11" s="24"/>
      <c r="BF11" s="24"/>
      <c r="BG11" s="24" t="s">
        <v>164</v>
      </c>
      <c r="BH11" s="4">
        <v>25</v>
      </c>
      <c r="BI11" s="14">
        <f t="shared" si="5"/>
        <v>30</v>
      </c>
      <c r="BJ11" s="4">
        <v>2</v>
      </c>
      <c r="BK11" s="4">
        <v>2</v>
      </c>
      <c r="BL11" s="4">
        <v>0</v>
      </c>
      <c r="BM11" s="4">
        <v>3</v>
      </c>
      <c r="BN11" s="4">
        <v>0</v>
      </c>
      <c r="BO11" s="4">
        <f t="shared" si="6"/>
        <v>7</v>
      </c>
      <c r="BP11" s="62" t="s">
        <v>194</v>
      </c>
      <c r="BZ11" s="4">
        <f t="shared" si="7"/>
        <v>0</v>
      </c>
      <c r="CA11" s="4" t="s">
        <v>164</v>
      </c>
      <c r="CB11" s="4">
        <v>23</v>
      </c>
      <c r="CC11" s="4" t="s">
        <v>190</v>
      </c>
    </row>
    <row r="12" spans="1:89" s="4" customFormat="1" ht="16.5" customHeight="1">
      <c r="A12" s="9" t="s">
        <v>42</v>
      </c>
      <c r="B12" s="4" t="s">
        <v>14</v>
      </c>
      <c r="C12" s="19"/>
      <c r="D12" s="10">
        <v>10</v>
      </c>
      <c r="E12" s="59">
        <f t="shared" si="0"/>
        <v>49</v>
      </c>
      <c r="F12" s="10">
        <v>2</v>
      </c>
      <c r="G12" s="10"/>
      <c r="H12" s="5" t="s">
        <v>99</v>
      </c>
      <c r="I12" s="5">
        <v>9</v>
      </c>
      <c r="J12" s="5">
        <v>21</v>
      </c>
      <c r="K12" s="29">
        <f t="shared" si="1"/>
        <v>27</v>
      </c>
      <c r="L12" s="24">
        <f t="shared" si="2"/>
        <v>11</v>
      </c>
      <c r="M12" s="24">
        <v>2</v>
      </c>
      <c r="N12" s="24">
        <v>3</v>
      </c>
      <c r="O12" s="24">
        <v>4</v>
      </c>
      <c r="P12" s="24">
        <v>2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 t="s">
        <v>161</v>
      </c>
      <c r="W12" s="24">
        <f t="shared" si="8"/>
        <v>9</v>
      </c>
      <c r="X12" s="24">
        <v>2</v>
      </c>
      <c r="Y12" s="24">
        <v>1</v>
      </c>
      <c r="Z12" s="24">
        <v>2</v>
      </c>
      <c r="AA12" s="24">
        <v>0</v>
      </c>
      <c r="AB12" s="24">
        <v>2</v>
      </c>
      <c r="AC12" s="24">
        <v>2</v>
      </c>
      <c r="AD12" s="24">
        <v>0</v>
      </c>
      <c r="AE12" s="24">
        <v>0</v>
      </c>
      <c r="AF12" s="24" t="s">
        <v>162</v>
      </c>
      <c r="AG12" s="24">
        <f t="shared" si="3"/>
        <v>2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1</v>
      </c>
      <c r="AP12" s="24">
        <v>0</v>
      </c>
      <c r="AQ12" s="24">
        <v>0</v>
      </c>
      <c r="AR12" s="24">
        <v>1</v>
      </c>
      <c r="AS12" s="24">
        <v>0</v>
      </c>
      <c r="AT12" s="24" t="s">
        <v>163</v>
      </c>
      <c r="AU12" s="24">
        <f t="shared" si="4"/>
        <v>5</v>
      </c>
      <c r="AV12" s="24"/>
      <c r="AW12" s="24"/>
      <c r="AX12" s="24"/>
      <c r="AY12" s="24"/>
      <c r="AZ12" s="35"/>
      <c r="BA12" s="24"/>
      <c r="BB12" s="24"/>
      <c r="BC12" s="24"/>
      <c r="BD12" s="24"/>
      <c r="BE12" s="24">
        <v>5</v>
      </c>
      <c r="BF12" s="24"/>
      <c r="BG12" s="24" t="s">
        <v>164</v>
      </c>
      <c r="BH12" s="4">
        <v>36</v>
      </c>
      <c r="BI12" s="14">
        <f t="shared" si="5"/>
        <v>22</v>
      </c>
      <c r="BJ12" s="4">
        <v>2</v>
      </c>
      <c r="BK12" s="4">
        <v>2</v>
      </c>
      <c r="BL12" s="4">
        <v>2</v>
      </c>
      <c r="BM12" s="4">
        <v>2</v>
      </c>
      <c r="BN12" s="4">
        <v>2</v>
      </c>
      <c r="BO12" s="4">
        <f t="shared" si="6"/>
        <v>10</v>
      </c>
      <c r="BP12" s="62" t="s">
        <v>194</v>
      </c>
      <c r="BQ12" s="4">
        <v>1</v>
      </c>
      <c r="BR12" s="4">
        <v>1</v>
      </c>
      <c r="BS12" s="4">
        <v>1</v>
      </c>
      <c r="BX12" s="4">
        <v>1</v>
      </c>
      <c r="BY12" s="4">
        <v>1</v>
      </c>
      <c r="BZ12" s="4">
        <f t="shared" si="7"/>
        <v>5</v>
      </c>
      <c r="CA12" s="4" t="s">
        <v>164</v>
      </c>
      <c r="CB12" s="4">
        <v>7</v>
      </c>
      <c r="CC12" s="4" t="s">
        <v>190</v>
      </c>
      <c r="CK12" s="2"/>
    </row>
    <row r="13" spans="1:89" s="20" customFormat="1" ht="16.5" customHeight="1">
      <c r="A13" s="6" t="s">
        <v>65</v>
      </c>
      <c r="B13" s="4" t="s">
        <v>13</v>
      </c>
      <c r="C13" s="12">
        <v>57</v>
      </c>
      <c r="D13" s="5">
        <v>10</v>
      </c>
      <c r="E13" s="59">
        <f t="shared" si="0"/>
        <v>49</v>
      </c>
      <c r="F13" s="5">
        <v>2</v>
      </c>
      <c r="G13" s="5"/>
      <c r="H13" s="5">
        <v>224</v>
      </c>
      <c r="I13" s="5">
        <v>11</v>
      </c>
      <c r="J13" s="5">
        <v>2</v>
      </c>
      <c r="K13" s="29">
        <f t="shared" si="1"/>
        <v>27</v>
      </c>
      <c r="L13" s="24">
        <f t="shared" si="2"/>
        <v>10</v>
      </c>
      <c r="M13" s="24">
        <v>2</v>
      </c>
      <c r="N13" s="24">
        <v>3</v>
      </c>
      <c r="O13" s="24">
        <v>3</v>
      </c>
      <c r="P13" s="24">
        <v>2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 t="s">
        <v>161</v>
      </c>
      <c r="W13" s="24">
        <f t="shared" si="8"/>
        <v>17</v>
      </c>
      <c r="X13" s="24">
        <v>2</v>
      </c>
      <c r="Y13" s="24">
        <v>2</v>
      </c>
      <c r="Z13" s="24">
        <v>2</v>
      </c>
      <c r="AA13" s="24">
        <v>0</v>
      </c>
      <c r="AB13" s="24">
        <v>3</v>
      </c>
      <c r="AC13" s="24">
        <v>2</v>
      </c>
      <c r="AD13" s="24">
        <v>3</v>
      </c>
      <c r="AE13" s="24">
        <v>3</v>
      </c>
      <c r="AF13" s="24" t="s">
        <v>162</v>
      </c>
      <c r="AG13" s="24">
        <f t="shared" si="3"/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 t="s">
        <v>163</v>
      </c>
      <c r="AU13" s="24">
        <f t="shared" si="4"/>
        <v>0</v>
      </c>
      <c r="AV13" s="24"/>
      <c r="AW13" s="24"/>
      <c r="AX13" s="24"/>
      <c r="AY13" s="24"/>
      <c r="AZ13" s="35"/>
      <c r="BA13" s="24"/>
      <c r="BB13" s="24"/>
      <c r="BC13" s="24"/>
      <c r="BD13" s="24"/>
      <c r="BE13" s="24"/>
      <c r="BF13" s="24"/>
      <c r="BG13" s="24" t="s">
        <v>164</v>
      </c>
      <c r="BH13" s="4">
        <v>5</v>
      </c>
      <c r="BI13" s="14">
        <f t="shared" si="5"/>
        <v>22</v>
      </c>
      <c r="BJ13" s="4">
        <v>2</v>
      </c>
      <c r="BK13" s="4">
        <v>3</v>
      </c>
      <c r="BL13" s="4">
        <v>2</v>
      </c>
      <c r="BM13" s="4">
        <v>3</v>
      </c>
      <c r="BN13" s="4">
        <v>0</v>
      </c>
      <c r="BO13" s="4">
        <f t="shared" si="6"/>
        <v>10</v>
      </c>
      <c r="BP13" s="62" t="s">
        <v>194</v>
      </c>
      <c r="BQ13" s="4">
        <v>1</v>
      </c>
      <c r="BR13" s="4">
        <v>1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1</v>
      </c>
      <c r="BZ13" s="4">
        <f t="shared" si="7"/>
        <v>4</v>
      </c>
      <c r="CA13" s="4" t="s">
        <v>161</v>
      </c>
      <c r="CB13" s="4">
        <v>8</v>
      </c>
      <c r="CC13" s="4" t="s">
        <v>190</v>
      </c>
      <c r="CD13" s="4"/>
      <c r="CE13" s="4"/>
      <c r="CF13" s="4"/>
      <c r="CG13" s="4"/>
      <c r="CH13" s="4"/>
      <c r="CI13" s="4"/>
      <c r="CJ13" s="4"/>
      <c r="CK13" s="4"/>
    </row>
    <row r="14" spans="1:81" s="4" customFormat="1" ht="16.5" customHeight="1">
      <c r="A14" s="8" t="s">
        <v>82</v>
      </c>
      <c r="B14" s="6" t="s">
        <v>7</v>
      </c>
      <c r="C14" s="6" t="s">
        <v>26</v>
      </c>
      <c r="D14" s="11">
        <v>10</v>
      </c>
      <c r="E14" s="59">
        <f t="shared" si="0"/>
        <v>47</v>
      </c>
      <c r="F14" s="11">
        <v>2</v>
      </c>
      <c r="G14" s="11"/>
      <c r="H14" s="5" t="s">
        <v>100</v>
      </c>
      <c r="I14" s="5">
        <v>11</v>
      </c>
      <c r="J14" s="5">
        <v>27</v>
      </c>
      <c r="K14" s="29">
        <f t="shared" si="1"/>
        <v>36</v>
      </c>
      <c r="L14" s="24">
        <f t="shared" si="2"/>
        <v>16</v>
      </c>
      <c r="M14" s="24">
        <v>2</v>
      </c>
      <c r="N14" s="24">
        <v>3</v>
      </c>
      <c r="O14" s="24">
        <v>3</v>
      </c>
      <c r="P14" s="24">
        <v>2</v>
      </c>
      <c r="Q14" s="24">
        <v>2</v>
      </c>
      <c r="R14" s="24">
        <v>4</v>
      </c>
      <c r="S14" s="24">
        <v>0</v>
      </c>
      <c r="T14" s="24">
        <v>0</v>
      </c>
      <c r="U14" s="24">
        <v>0</v>
      </c>
      <c r="V14" s="24" t="s">
        <v>161</v>
      </c>
      <c r="W14" s="24">
        <f t="shared" si="8"/>
        <v>20</v>
      </c>
      <c r="X14" s="24">
        <v>2</v>
      </c>
      <c r="Y14" s="24">
        <v>2</v>
      </c>
      <c r="Z14" s="24">
        <v>2</v>
      </c>
      <c r="AA14" s="24">
        <v>2</v>
      </c>
      <c r="AB14" s="24">
        <v>3</v>
      </c>
      <c r="AC14" s="24">
        <v>3</v>
      </c>
      <c r="AD14" s="24">
        <v>3</v>
      </c>
      <c r="AE14" s="24">
        <v>3</v>
      </c>
      <c r="AF14" s="24" t="s">
        <v>162</v>
      </c>
      <c r="AG14" s="24">
        <f t="shared" si="3"/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 t="s">
        <v>163</v>
      </c>
      <c r="AU14" s="24">
        <f t="shared" si="4"/>
        <v>0</v>
      </c>
      <c r="AV14" s="24"/>
      <c r="AW14" s="24"/>
      <c r="AX14" s="24"/>
      <c r="AY14" s="24"/>
      <c r="AZ14" s="35"/>
      <c r="BA14" s="24"/>
      <c r="BB14" s="24"/>
      <c r="BC14" s="24"/>
      <c r="BD14" s="24"/>
      <c r="BE14" s="24"/>
      <c r="BF14" s="24"/>
      <c r="BG14" s="24" t="s">
        <v>164</v>
      </c>
      <c r="BH14" s="4">
        <v>23</v>
      </c>
      <c r="BI14" s="14">
        <f t="shared" si="5"/>
        <v>11</v>
      </c>
      <c r="BJ14" s="4">
        <v>2</v>
      </c>
      <c r="BK14" s="4">
        <v>3</v>
      </c>
      <c r="BL14" s="4">
        <v>3</v>
      </c>
      <c r="BM14" s="4">
        <v>3</v>
      </c>
      <c r="BN14" s="4">
        <v>0</v>
      </c>
      <c r="BO14" s="4">
        <f t="shared" si="6"/>
        <v>11</v>
      </c>
      <c r="BP14" s="62" t="s">
        <v>194</v>
      </c>
      <c r="BZ14" s="4">
        <f t="shared" si="7"/>
        <v>0</v>
      </c>
      <c r="CA14" s="4" t="s">
        <v>164</v>
      </c>
      <c r="CB14" s="4">
        <v>0</v>
      </c>
      <c r="CC14" s="4" t="s">
        <v>190</v>
      </c>
    </row>
    <row r="15" spans="1:81" s="4" customFormat="1" ht="16.5" customHeight="1">
      <c r="A15" s="4" t="s">
        <v>102</v>
      </c>
      <c r="B15" s="6" t="s">
        <v>8</v>
      </c>
      <c r="C15" s="12">
        <v>185</v>
      </c>
      <c r="D15" s="5">
        <v>10</v>
      </c>
      <c r="E15" s="59">
        <f t="shared" si="0"/>
        <v>42</v>
      </c>
      <c r="F15" s="5">
        <v>2</v>
      </c>
      <c r="G15" s="5"/>
      <c r="H15" s="5">
        <v>224</v>
      </c>
      <c r="I15" s="5">
        <v>8</v>
      </c>
      <c r="J15" s="5">
        <v>28</v>
      </c>
      <c r="K15" s="29">
        <f t="shared" si="1"/>
        <v>13</v>
      </c>
      <c r="L15" s="24">
        <f t="shared" si="2"/>
        <v>7</v>
      </c>
      <c r="M15" s="24">
        <v>2</v>
      </c>
      <c r="N15" s="24">
        <v>2</v>
      </c>
      <c r="O15" s="24">
        <v>2</v>
      </c>
      <c r="P15" s="24">
        <v>1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 t="s">
        <v>161</v>
      </c>
      <c r="W15" s="24">
        <f t="shared" si="8"/>
        <v>6</v>
      </c>
      <c r="X15" s="24">
        <v>2</v>
      </c>
      <c r="Y15" s="24">
        <v>2</v>
      </c>
      <c r="Z15" s="24">
        <v>2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 t="s">
        <v>162</v>
      </c>
      <c r="AG15" s="24">
        <f t="shared" si="3"/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 t="s">
        <v>163</v>
      </c>
      <c r="AU15" s="24">
        <f t="shared" si="4"/>
        <v>0</v>
      </c>
      <c r="AV15" s="24"/>
      <c r="AW15" s="24"/>
      <c r="AX15" s="24"/>
      <c r="AY15" s="24"/>
      <c r="AZ15" s="35"/>
      <c r="BA15" s="24"/>
      <c r="BB15" s="24"/>
      <c r="BC15" s="24"/>
      <c r="BD15" s="24"/>
      <c r="BE15" s="24"/>
      <c r="BF15" s="24"/>
      <c r="BG15" s="24" t="s">
        <v>164</v>
      </c>
      <c r="BH15" s="4">
        <v>51</v>
      </c>
      <c r="BI15" s="14">
        <f t="shared" si="5"/>
        <v>29</v>
      </c>
      <c r="BJ15" s="4">
        <v>2</v>
      </c>
      <c r="BK15" s="4">
        <v>2</v>
      </c>
      <c r="BL15" s="4">
        <v>0</v>
      </c>
      <c r="BM15" s="4">
        <v>0</v>
      </c>
      <c r="BN15" s="4">
        <v>2</v>
      </c>
      <c r="BO15" s="4">
        <f t="shared" si="6"/>
        <v>6</v>
      </c>
      <c r="BP15" s="62" t="s">
        <v>194</v>
      </c>
      <c r="BQ15" s="4">
        <v>2</v>
      </c>
      <c r="BR15" s="4">
        <v>2</v>
      </c>
      <c r="BS15" s="4">
        <v>2</v>
      </c>
      <c r="BX15" s="4">
        <v>1</v>
      </c>
      <c r="BY15" s="4">
        <v>1</v>
      </c>
      <c r="BZ15" s="4">
        <f t="shared" si="7"/>
        <v>8</v>
      </c>
      <c r="CA15" s="4" t="s">
        <v>164</v>
      </c>
      <c r="CB15" s="4">
        <v>15</v>
      </c>
      <c r="CC15" s="4" t="s">
        <v>190</v>
      </c>
    </row>
    <row r="16" spans="1:89" s="14" customFormat="1" ht="16.5" customHeight="1">
      <c r="A16" s="9" t="s">
        <v>191</v>
      </c>
      <c r="B16" s="4" t="s">
        <v>14</v>
      </c>
      <c r="C16" s="19"/>
      <c r="D16" s="10">
        <v>10</v>
      </c>
      <c r="E16" s="59">
        <f t="shared" si="0"/>
        <v>36</v>
      </c>
      <c r="F16" s="10">
        <v>3</v>
      </c>
      <c r="G16" s="10"/>
      <c r="H16" s="5">
        <v>319</v>
      </c>
      <c r="I16" s="5">
        <v>4</v>
      </c>
      <c r="J16" s="5">
        <v>63</v>
      </c>
      <c r="K16" s="29">
        <f t="shared" si="1"/>
        <v>8</v>
      </c>
      <c r="L16" s="24">
        <f t="shared" si="2"/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 t="s">
        <v>168</v>
      </c>
      <c r="W16" s="24">
        <f t="shared" si="8"/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 t="s">
        <v>162</v>
      </c>
      <c r="AG16" s="24">
        <f t="shared" si="3"/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 t="s">
        <v>163</v>
      </c>
      <c r="AU16" s="24">
        <f t="shared" si="4"/>
        <v>8</v>
      </c>
      <c r="AV16" s="24"/>
      <c r="AW16" s="24"/>
      <c r="AX16" s="24"/>
      <c r="AY16" s="24"/>
      <c r="AZ16" s="35"/>
      <c r="BA16" s="24"/>
      <c r="BB16" s="24"/>
      <c r="BC16" s="24"/>
      <c r="BD16" s="24"/>
      <c r="BE16" s="24">
        <v>8</v>
      </c>
      <c r="BF16" s="24"/>
      <c r="BG16" s="24" t="s">
        <v>164</v>
      </c>
      <c r="BH16" s="4">
        <v>7</v>
      </c>
      <c r="BI16" s="14">
        <f t="shared" si="5"/>
        <v>28</v>
      </c>
      <c r="BJ16" s="4">
        <v>2</v>
      </c>
      <c r="BK16" s="4">
        <v>3</v>
      </c>
      <c r="BL16" s="4">
        <v>0</v>
      </c>
      <c r="BM16" s="4">
        <v>0</v>
      </c>
      <c r="BN16" s="4">
        <v>0</v>
      </c>
      <c r="BO16" s="4">
        <f t="shared" si="6"/>
        <v>5</v>
      </c>
      <c r="BP16" s="62" t="s">
        <v>194</v>
      </c>
      <c r="BQ16" s="4">
        <v>2</v>
      </c>
      <c r="BR16" s="4">
        <v>0</v>
      </c>
      <c r="BS16" s="4">
        <v>2</v>
      </c>
      <c r="BT16" s="4">
        <v>1</v>
      </c>
      <c r="BU16" s="4">
        <v>0</v>
      </c>
      <c r="BV16" s="4">
        <v>1</v>
      </c>
      <c r="BW16" s="4">
        <v>0</v>
      </c>
      <c r="BX16" s="4">
        <v>1</v>
      </c>
      <c r="BY16" s="4">
        <v>0</v>
      </c>
      <c r="BZ16" s="4">
        <f t="shared" si="7"/>
        <v>7</v>
      </c>
      <c r="CA16" s="4" t="s">
        <v>161</v>
      </c>
      <c r="CB16" s="4">
        <v>16</v>
      </c>
      <c r="CC16" s="4" t="s">
        <v>190</v>
      </c>
      <c r="CD16" s="4"/>
      <c r="CE16" s="4"/>
      <c r="CF16" s="4"/>
      <c r="CG16" s="4"/>
      <c r="CH16" s="4"/>
      <c r="CI16" s="4"/>
      <c r="CJ16" s="4"/>
      <c r="CK16" s="4"/>
    </row>
    <row r="17" spans="1:81" s="4" customFormat="1" ht="16.5" customHeight="1">
      <c r="A17" s="9" t="s">
        <v>44</v>
      </c>
      <c r="B17" s="4" t="s">
        <v>14</v>
      </c>
      <c r="C17" s="13"/>
      <c r="D17" s="10">
        <v>10</v>
      </c>
      <c r="E17" s="59">
        <f t="shared" si="0"/>
        <v>34</v>
      </c>
      <c r="F17" s="10">
        <v>3</v>
      </c>
      <c r="G17" s="10"/>
      <c r="H17" s="5">
        <v>225</v>
      </c>
      <c r="I17" s="5">
        <v>8</v>
      </c>
      <c r="J17" s="5">
        <v>34</v>
      </c>
      <c r="K17" s="29">
        <f t="shared" si="1"/>
        <v>19</v>
      </c>
      <c r="L17" s="24">
        <f t="shared" si="2"/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4" t="s">
        <v>167</v>
      </c>
      <c r="W17" s="24">
        <f t="shared" si="8"/>
        <v>0</v>
      </c>
      <c r="X17" s="24"/>
      <c r="Y17" s="24"/>
      <c r="Z17" s="24"/>
      <c r="AA17" s="24"/>
      <c r="AB17" s="24"/>
      <c r="AC17" s="24"/>
      <c r="AD17" s="24"/>
      <c r="AE17" s="24"/>
      <c r="AF17" s="24" t="s">
        <v>162</v>
      </c>
      <c r="AG17" s="24">
        <f t="shared" si="3"/>
        <v>19</v>
      </c>
      <c r="AH17" s="24">
        <v>2</v>
      </c>
      <c r="AI17" s="24">
        <v>10</v>
      </c>
      <c r="AJ17" s="24">
        <v>5</v>
      </c>
      <c r="AK17" s="24">
        <v>2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 t="s">
        <v>163</v>
      </c>
      <c r="AU17" s="24">
        <f t="shared" si="4"/>
        <v>0</v>
      </c>
      <c r="AV17" s="24"/>
      <c r="AW17" s="24"/>
      <c r="AX17" s="24"/>
      <c r="AY17" s="24"/>
      <c r="AZ17" s="35"/>
      <c r="BA17" s="24"/>
      <c r="BB17" s="24"/>
      <c r="BC17" s="24"/>
      <c r="BD17" s="24"/>
      <c r="BE17" s="24"/>
      <c r="BF17" s="24"/>
      <c r="BG17" s="24" t="s">
        <v>164</v>
      </c>
      <c r="BH17" s="4">
        <v>2</v>
      </c>
      <c r="BI17" s="14">
        <f t="shared" si="5"/>
        <v>15</v>
      </c>
      <c r="BJ17" s="4">
        <v>2</v>
      </c>
      <c r="BK17" s="4">
        <v>3</v>
      </c>
      <c r="BL17" s="4">
        <v>1</v>
      </c>
      <c r="BM17" s="4">
        <v>0</v>
      </c>
      <c r="BN17" s="4">
        <v>2</v>
      </c>
      <c r="BO17" s="4">
        <f t="shared" si="6"/>
        <v>8</v>
      </c>
      <c r="BP17" s="62" t="s">
        <v>194</v>
      </c>
      <c r="BQ17" s="4">
        <v>2</v>
      </c>
      <c r="BR17" s="4">
        <v>2</v>
      </c>
      <c r="BS17" s="4">
        <v>1</v>
      </c>
      <c r="BT17" s="4">
        <v>1</v>
      </c>
      <c r="BU17" s="4">
        <v>0</v>
      </c>
      <c r="BV17" s="4">
        <v>1</v>
      </c>
      <c r="BW17" s="4">
        <v>0</v>
      </c>
      <c r="BX17" s="4">
        <v>0</v>
      </c>
      <c r="BY17" s="4">
        <v>0</v>
      </c>
      <c r="BZ17" s="4">
        <f t="shared" si="7"/>
        <v>7</v>
      </c>
      <c r="CA17" s="4" t="s">
        <v>161</v>
      </c>
      <c r="CB17" s="4">
        <v>0</v>
      </c>
      <c r="CC17" s="4" t="s">
        <v>190</v>
      </c>
    </row>
    <row r="18" spans="1:81" s="4" customFormat="1" ht="16.5" customHeight="1">
      <c r="A18" s="4" t="s">
        <v>72</v>
      </c>
      <c r="B18" s="4" t="s">
        <v>6</v>
      </c>
      <c r="C18" s="12">
        <v>94</v>
      </c>
      <c r="D18" s="5">
        <v>10</v>
      </c>
      <c r="E18" s="59">
        <f t="shared" si="0"/>
        <v>32</v>
      </c>
      <c r="F18" s="5">
        <v>3</v>
      </c>
      <c r="G18" s="5"/>
      <c r="H18" s="5">
        <v>224</v>
      </c>
      <c r="I18" s="5">
        <v>6</v>
      </c>
      <c r="J18" s="5">
        <v>60</v>
      </c>
      <c r="K18" s="29">
        <f t="shared" si="1"/>
        <v>13</v>
      </c>
      <c r="L18" s="24">
        <f t="shared" si="2"/>
        <v>5</v>
      </c>
      <c r="M18" s="24">
        <v>2</v>
      </c>
      <c r="N18" s="24">
        <v>3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 t="s">
        <v>167</v>
      </c>
      <c r="W18" s="24">
        <f t="shared" si="8"/>
        <v>8</v>
      </c>
      <c r="X18" s="24">
        <v>2</v>
      </c>
      <c r="Y18" s="24">
        <v>2</v>
      </c>
      <c r="Z18" s="24">
        <v>2</v>
      </c>
      <c r="AA18" s="24">
        <v>2</v>
      </c>
      <c r="AB18" s="24">
        <v>0</v>
      </c>
      <c r="AC18" s="24">
        <v>0</v>
      </c>
      <c r="AD18" s="24">
        <v>0</v>
      </c>
      <c r="AE18" s="24">
        <v>0</v>
      </c>
      <c r="AF18" s="24" t="s">
        <v>162</v>
      </c>
      <c r="AG18" s="24">
        <f t="shared" si="3"/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4" t="s">
        <v>163</v>
      </c>
      <c r="AU18" s="24">
        <f t="shared" si="4"/>
        <v>0</v>
      </c>
      <c r="AV18" s="24"/>
      <c r="AW18" s="24"/>
      <c r="AX18" s="24"/>
      <c r="AY18" s="24"/>
      <c r="AZ18" s="35"/>
      <c r="BA18" s="24"/>
      <c r="BB18" s="24"/>
      <c r="BC18" s="24"/>
      <c r="BD18" s="24"/>
      <c r="BE18" s="24"/>
      <c r="BF18" s="24"/>
      <c r="BG18" s="24" t="s">
        <v>164</v>
      </c>
      <c r="BH18" s="4">
        <v>26</v>
      </c>
      <c r="BI18" s="14">
        <f t="shared" si="5"/>
        <v>19</v>
      </c>
      <c r="BJ18" s="4">
        <v>2</v>
      </c>
      <c r="BK18" s="4">
        <v>3</v>
      </c>
      <c r="BL18" s="4">
        <v>3</v>
      </c>
      <c r="BM18" s="4">
        <v>3</v>
      </c>
      <c r="BN18" s="4">
        <v>2</v>
      </c>
      <c r="BO18" s="4">
        <f t="shared" si="6"/>
        <v>13</v>
      </c>
      <c r="BP18" s="62" t="s">
        <v>194</v>
      </c>
      <c r="BQ18" s="4">
        <v>2</v>
      </c>
      <c r="BR18" s="4">
        <v>2</v>
      </c>
      <c r="BS18" s="4">
        <v>1</v>
      </c>
      <c r="BT18" s="4">
        <v>1</v>
      </c>
      <c r="BZ18" s="4">
        <f t="shared" si="7"/>
        <v>6</v>
      </c>
      <c r="CA18" s="4" t="s">
        <v>164</v>
      </c>
      <c r="CB18" s="4">
        <v>0</v>
      </c>
      <c r="CC18" s="4" t="s">
        <v>190</v>
      </c>
    </row>
    <row r="19" spans="1:89" s="4" customFormat="1" ht="16.5" customHeight="1">
      <c r="A19" s="9" t="s">
        <v>92</v>
      </c>
      <c r="B19" s="4" t="s">
        <v>4</v>
      </c>
      <c r="C19" s="12">
        <v>191</v>
      </c>
      <c r="D19" s="5">
        <v>10</v>
      </c>
      <c r="E19" s="59">
        <f t="shared" si="0"/>
        <v>32</v>
      </c>
      <c r="F19" s="5">
        <v>3</v>
      </c>
      <c r="G19" s="5"/>
      <c r="H19" s="5">
        <v>319</v>
      </c>
      <c r="I19" s="5">
        <v>3</v>
      </c>
      <c r="J19" s="5">
        <v>64</v>
      </c>
      <c r="K19" s="29">
        <f t="shared" si="1"/>
        <v>5</v>
      </c>
      <c r="L19" s="24">
        <f t="shared" si="2"/>
        <v>5</v>
      </c>
      <c r="M19" s="24">
        <v>1</v>
      </c>
      <c r="N19" s="24">
        <v>1</v>
      </c>
      <c r="O19" s="24">
        <v>2</v>
      </c>
      <c r="P19" s="24">
        <v>1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 t="s">
        <v>168</v>
      </c>
      <c r="W19" s="24">
        <f t="shared" si="8"/>
        <v>0</v>
      </c>
      <c r="X19" s="24">
        <v>0</v>
      </c>
      <c r="Y19" s="24"/>
      <c r="Z19" s="24"/>
      <c r="AA19" s="24"/>
      <c r="AB19" s="24"/>
      <c r="AC19" s="24"/>
      <c r="AD19" s="24"/>
      <c r="AE19" s="24"/>
      <c r="AF19" s="24" t="s">
        <v>162</v>
      </c>
      <c r="AG19" s="24">
        <f t="shared" si="3"/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 t="s">
        <v>163</v>
      </c>
      <c r="AU19" s="24">
        <f t="shared" si="4"/>
        <v>0</v>
      </c>
      <c r="AV19" s="24"/>
      <c r="AW19" s="24"/>
      <c r="AX19" s="24"/>
      <c r="AY19" s="24"/>
      <c r="AZ19" s="35"/>
      <c r="BA19" s="24"/>
      <c r="BB19" s="24"/>
      <c r="BC19" s="24"/>
      <c r="BD19" s="24"/>
      <c r="BE19" s="24"/>
      <c r="BF19" s="24"/>
      <c r="BG19" s="24" t="s">
        <v>164</v>
      </c>
      <c r="BH19" s="4">
        <v>8</v>
      </c>
      <c r="BI19" s="14">
        <f t="shared" si="5"/>
        <v>27</v>
      </c>
      <c r="BJ19" s="4">
        <v>2</v>
      </c>
      <c r="BK19" s="4">
        <v>3</v>
      </c>
      <c r="BL19" s="4">
        <v>0</v>
      </c>
      <c r="BM19" s="4">
        <v>0</v>
      </c>
      <c r="BN19" s="4">
        <v>0</v>
      </c>
      <c r="BO19" s="4">
        <f t="shared" si="6"/>
        <v>5</v>
      </c>
      <c r="BP19" s="62" t="s">
        <v>194</v>
      </c>
      <c r="BQ19" s="4">
        <v>1</v>
      </c>
      <c r="BR19" s="4">
        <v>0</v>
      </c>
      <c r="BS19" s="4">
        <v>2</v>
      </c>
      <c r="BT19" s="4">
        <v>0</v>
      </c>
      <c r="BU19" s="4">
        <v>0</v>
      </c>
      <c r="BV19" s="4">
        <v>0</v>
      </c>
      <c r="BW19" s="4">
        <v>0</v>
      </c>
      <c r="BX19" s="4">
        <v>2</v>
      </c>
      <c r="BY19" s="4">
        <v>2</v>
      </c>
      <c r="BZ19" s="4">
        <f t="shared" si="7"/>
        <v>7</v>
      </c>
      <c r="CA19" s="4" t="s">
        <v>161</v>
      </c>
      <c r="CB19" s="4">
        <v>15</v>
      </c>
      <c r="CC19" s="4" t="s">
        <v>190</v>
      </c>
      <c r="CK19" s="20"/>
    </row>
    <row r="20" spans="1:89" ht="16.5" customHeight="1">
      <c r="A20" s="6" t="s">
        <v>55</v>
      </c>
      <c r="B20" s="4" t="s">
        <v>15</v>
      </c>
      <c r="C20" s="12">
        <v>271</v>
      </c>
      <c r="D20" s="7">
        <v>10</v>
      </c>
      <c r="E20" s="59">
        <f t="shared" si="0"/>
        <v>30</v>
      </c>
      <c r="F20" s="7">
        <v>3</v>
      </c>
      <c r="G20" s="7"/>
      <c r="H20" s="5">
        <v>319</v>
      </c>
      <c r="I20" s="5">
        <v>7</v>
      </c>
      <c r="J20" s="5">
        <v>68</v>
      </c>
      <c r="K20" s="29">
        <f t="shared" si="1"/>
        <v>11</v>
      </c>
      <c r="L20" s="24">
        <f t="shared" si="2"/>
        <v>5</v>
      </c>
      <c r="M20" s="24">
        <v>1</v>
      </c>
      <c r="N20" s="24">
        <v>2</v>
      </c>
      <c r="O20" s="24">
        <v>0</v>
      </c>
      <c r="P20" s="24">
        <v>2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 t="s">
        <v>168</v>
      </c>
      <c r="W20" s="24">
        <f t="shared" si="8"/>
        <v>6</v>
      </c>
      <c r="X20" s="24">
        <v>2</v>
      </c>
      <c r="Y20" s="24">
        <v>2</v>
      </c>
      <c r="Z20" s="24">
        <v>2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 t="s">
        <v>162</v>
      </c>
      <c r="AG20" s="24">
        <f t="shared" si="3"/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 t="s">
        <v>163</v>
      </c>
      <c r="AU20" s="24">
        <f t="shared" si="4"/>
        <v>0</v>
      </c>
      <c r="AV20" s="24"/>
      <c r="AW20" s="24"/>
      <c r="AX20" s="24"/>
      <c r="AY20" s="24"/>
      <c r="AZ20" s="35"/>
      <c r="BA20" s="24"/>
      <c r="BB20" s="24"/>
      <c r="BC20" s="24"/>
      <c r="BD20" s="24"/>
      <c r="BE20" s="24"/>
      <c r="BF20" s="24"/>
      <c r="BG20" s="24" t="s">
        <v>164</v>
      </c>
      <c r="BH20" s="4">
        <v>13</v>
      </c>
      <c r="BI20" s="14">
        <f t="shared" si="5"/>
        <v>19</v>
      </c>
      <c r="BJ20" s="4">
        <v>2</v>
      </c>
      <c r="BK20" s="4">
        <v>3</v>
      </c>
      <c r="BL20" s="4">
        <v>3</v>
      </c>
      <c r="BM20" s="4">
        <v>3</v>
      </c>
      <c r="BN20" s="4">
        <v>0</v>
      </c>
      <c r="BO20" s="4">
        <f t="shared" si="6"/>
        <v>11</v>
      </c>
      <c r="BP20" s="62" t="s">
        <v>194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f t="shared" si="7"/>
        <v>0</v>
      </c>
      <c r="CA20" s="4" t="s">
        <v>161</v>
      </c>
      <c r="CB20" s="4">
        <v>8</v>
      </c>
      <c r="CC20" s="4" t="s">
        <v>190</v>
      </c>
      <c r="CK20" s="4"/>
    </row>
    <row r="21" spans="1:89" s="4" customFormat="1" ht="16.5" customHeight="1">
      <c r="A21" s="9" t="s">
        <v>91</v>
      </c>
      <c r="B21" s="4" t="s">
        <v>4</v>
      </c>
      <c r="C21" s="12">
        <v>191</v>
      </c>
      <c r="D21" s="11">
        <v>10</v>
      </c>
      <c r="E21" s="59">
        <f t="shared" si="0"/>
        <v>29</v>
      </c>
      <c r="F21" s="11">
        <v>3</v>
      </c>
      <c r="G21" s="11"/>
      <c r="H21" s="5">
        <v>226</v>
      </c>
      <c r="I21" s="5">
        <v>4</v>
      </c>
      <c r="J21" s="5">
        <v>54</v>
      </c>
      <c r="K21" s="29">
        <f t="shared" si="1"/>
        <v>14</v>
      </c>
      <c r="L21" s="24">
        <f t="shared" si="2"/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 t="s">
        <v>167</v>
      </c>
      <c r="W21" s="24">
        <f t="shared" si="8"/>
        <v>14</v>
      </c>
      <c r="X21" s="24">
        <v>2</v>
      </c>
      <c r="Y21" s="24">
        <v>2</v>
      </c>
      <c r="Z21" s="24">
        <v>2</v>
      </c>
      <c r="AA21" s="24">
        <v>2</v>
      </c>
      <c r="AB21" s="24">
        <v>3</v>
      </c>
      <c r="AC21" s="24">
        <v>3</v>
      </c>
      <c r="AD21" s="24">
        <v>0</v>
      </c>
      <c r="AE21" s="24">
        <v>0</v>
      </c>
      <c r="AF21" s="24" t="s">
        <v>162</v>
      </c>
      <c r="AG21" s="24">
        <f t="shared" si="3"/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 t="s">
        <v>163</v>
      </c>
      <c r="AU21" s="24">
        <f t="shared" si="4"/>
        <v>0</v>
      </c>
      <c r="AV21" s="24"/>
      <c r="AW21" s="24"/>
      <c r="AX21" s="24"/>
      <c r="AY21" s="24"/>
      <c r="AZ21" s="35"/>
      <c r="BA21" s="24"/>
      <c r="BB21" s="24"/>
      <c r="BC21" s="24"/>
      <c r="BD21" s="24"/>
      <c r="BE21" s="24"/>
      <c r="BF21" s="24"/>
      <c r="BG21" s="24" t="s">
        <v>164</v>
      </c>
      <c r="BH21" s="4">
        <v>58</v>
      </c>
      <c r="BI21" s="14">
        <f t="shared" si="5"/>
        <v>15</v>
      </c>
      <c r="BJ21" s="4">
        <v>2</v>
      </c>
      <c r="BK21" s="4">
        <v>1</v>
      </c>
      <c r="BL21" s="4">
        <v>0</v>
      </c>
      <c r="BM21" s="4">
        <v>0</v>
      </c>
      <c r="BN21" s="4">
        <v>0</v>
      </c>
      <c r="BO21" s="4">
        <f t="shared" si="6"/>
        <v>3</v>
      </c>
      <c r="BP21" s="62" t="s">
        <v>194</v>
      </c>
      <c r="BQ21" s="4">
        <v>1</v>
      </c>
      <c r="BR21" s="4">
        <v>1</v>
      </c>
      <c r="BS21" s="4">
        <v>1</v>
      </c>
      <c r="BX21" s="4">
        <v>1</v>
      </c>
      <c r="BZ21" s="4">
        <f t="shared" si="7"/>
        <v>4</v>
      </c>
      <c r="CA21" s="4" t="s">
        <v>164</v>
      </c>
      <c r="CB21" s="4">
        <v>8</v>
      </c>
      <c r="CC21" s="4" t="s">
        <v>190</v>
      </c>
      <c r="CK21" s="20"/>
    </row>
    <row r="22" spans="1:89" s="4" customFormat="1" ht="16.5" customHeight="1">
      <c r="A22" s="6" t="s">
        <v>64</v>
      </c>
      <c r="B22" s="4" t="s">
        <v>13</v>
      </c>
      <c r="C22" s="12" t="s">
        <v>26</v>
      </c>
      <c r="D22" s="5">
        <v>10</v>
      </c>
      <c r="E22" s="59">
        <f t="shared" si="0"/>
        <v>27</v>
      </c>
      <c r="F22" s="5">
        <v>3</v>
      </c>
      <c r="G22" s="5"/>
      <c r="H22" s="5" t="s">
        <v>100</v>
      </c>
      <c r="I22" s="5">
        <v>10</v>
      </c>
      <c r="J22" s="5">
        <v>29</v>
      </c>
      <c r="K22" s="29">
        <f t="shared" si="1"/>
        <v>8</v>
      </c>
      <c r="L22" s="24">
        <f t="shared" si="2"/>
        <v>1</v>
      </c>
      <c r="M22" s="24">
        <v>0</v>
      </c>
      <c r="N22" s="24">
        <v>0</v>
      </c>
      <c r="O22" s="24">
        <v>0</v>
      </c>
      <c r="P22" s="24">
        <v>1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 t="s">
        <v>161</v>
      </c>
      <c r="W22" s="24">
        <f t="shared" si="8"/>
        <v>7</v>
      </c>
      <c r="X22" s="24">
        <v>1</v>
      </c>
      <c r="Y22" s="24">
        <v>1</v>
      </c>
      <c r="Z22" s="24">
        <v>2</v>
      </c>
      <c r="AA22" s="24">
        <v>0</v>
      </c>
      <c r="AB22" s="24">
        <v>3</v>
      </c>
      <c r="AC22" s="24">
        <v>0</v>
      </c>
      <c r="AD22" s="24">
        <v>0</v>
      </c>
      <c r="AE22" s="24">
        <v>0</v>
      </c>
      <c r="AF22" s="24" t="s">
        <v>162</v>
      </c>
      <c r="AG22" s="24">
        <f t="shared" si="3"/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 t="s">
        <v>163</v>
      </c>
      <c r="AU22" s="24">
        <f t="shared" si="4"/>
        <v>0</v>
      </c>
      <c r="AV22" s="24"/>
      <c r="AW22" s="24"/>
      <c r="AX22" s="24"/>
      <c r="AY22" s="24"/>
      <c r="AZ22" s="35"/>
      <c r="BA22" s="24"/>
      <c r="BB22" s="24"/>
      <c r="BC22" s="24"/>
      <c r="BD22" s="24"/>
      <c r="BE22" s="24"/>
      <c r="BF22" s="24"/>
      <c r="BG22" s="24" t="s">
        <v>164</v>
      </c>
      <c r="BH22" s="4">
        <v>4</v>
      </c>
      <c r="BI22" s="14">
        <f t="shared" si="5"/>
        <v>19</v>
      </c>
      <c r="BJ22" s="4">
        <v>2</v>
      </c>
      <c r="BK22" s="4">
        <v>3</v>
      </c>
      <c r="BL22" s="4">
        <v>2</v>
      </c>
      <c r="BM22" s="4">
        <v>3</v>
      </c>
      <c r="BN22" s="4">
        <v>2</v>
      </c>
      <c r="BO22" s="4">
        <f t="shared" si="6"/>
        <v>12</v>
      </c>
      <c r="BP22" s="62" t="s">
        <v>194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f t="shared" si="7"/>
        <v>0</v>
      </c>
      <c r="CA22" s="4" t="s">
        <v>161</v>
      </c>
      <c r="CB22" s="4">
        <v>7</v>
      </c>
      <c r="CC22" s="4" t="s">
        <v>190</v>
      </c>
      <c r="CK22" s="20"/>
    </row>
    <row r="23" spans="1:89" s="4" customFormat="1" ht="16.5" customHeight="1">
      <c r="A23" s="8" t="s">
        <v>59</v>
      </c>
      <c r="B23" s="4" t="s">
        <v>9</v>
      </c>
      <c r="C23" s="12">
        <v>21</v>
      </c>
      <c r="D23" s="13">
        <v>10</v>
      </c>
      <c r="E23" s="59">
        <f t="shared" si="0"/>
        <v>27</v>
      </c>
      <c r="F23" s="13">
        <v>3</v>
      </c>
      <c r="G23" s="13"/>
      <c r="H23" s="5">
        <v>224</v>
      </c>
      <c r="I23" s="5">
        <v>1</v>
      </c>
      <c r="J23" s="5">
        <v>16</v>
      </c>
      <c r="K23" s="29">
        <f t="shared" si="1"/>
        <v>0</v>
      </c>
      <c r="L23" s="24">
        <f t="shared" si="2"/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 t="s">
        <v>161</v>
      </c>
      <c r="W23" s="24">
        <f t="shared" si="8"/>
        <v>0</v>
      </c>
      <c r="X23" s="24"/>
      <c r="Y23" s="24"/>
      <c r="Z23" s="24"/>
      <c r="AA23" s="24"/>
      <c r="AB23" s="24"/>
      <c r="AC23" s="24"/>
      <c r="AD23" s="24"/>
      <c r="AE23" s="24"/>
      <c r="AF23" s="24" t="s">
        <v>162</v>
      </c>
      <c r="AG23" s="24">
        <f t="shared" si="3"/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 t="s">
        <v>163</v>
      </c>
      <c r="AU23" s="24">
        <f t="shared" si="4"/>
        <v>0</v>
      </c>
      <c r="AV23" s="24"/>
      <c r="AW23" s="24"/>
      <c r="AX23" s="24"/>
      <c r="AY23" s="24"/>
      <c r="AZ23" s="35"/>
      <c r="BA23" s="24"/>
      <c r="BB23" s="24"/>
      <c r="BC23" s="24"/>
      <c r="BD23" s="24"/>
      <c r="BE23" s="24"/>
      <c r="BF23" s="24"/>
      <c r="BG23" s="24" t="s">
        <v>164</v>
      </c>
      <c r="BH23" s="4">
        <v>15</v>
      </c>
      <c r="BI23" s="14">
        <f t="shared" si="5"/>
        <v>27</v>
      </c>
      <c r="BJ23" s="4">
        <v>2</v>
      </c>
      <c r="BK23" s="4">
        <v>2</v>
      </c>
      <c r="BL23" s="4">
        <v>0</v>
      </c>
      <c r="BM23" s="4">
        <v>2</v>
      </c>
      <c r="BN23" s="4">
        <v>0</v>
      </c>
      <c r="BO23" s="4">
        <f t="shared" si="6"/>
        <v>6</v>
      </c>
      <c r="BP23" s="62" t="s">
        <v>194</v>
      </c>
      <c r="BQ23" s="4">
        <v>2</v>
      </c>
      <c r="BR23" s="4">
        <v>2</v>
      </c>
      <c r="BS23" s="4">
        <v>2</v>
      </c>
      <c r="BT23" s="4">
        <v>2</v>
      </c>
      <c r="BU23" s="4">
        <v>2</v>
      </c>
      <c r="BV23" s="4">
        <v>1</v>
      </c>
      <c r="BW23" s="4">
        <v>0</v>
      </c>
      <c r="BX23" s="4">
        <v>2</v>
      </c>
      <c r="BY23" s="4">
        <v>1</v>
      </c>
      <c r="BZ23" s="4">
        <f t="shared" si="7"/>
        <v>14</v>
      </c>
      <c r="CA23" s="4" t="s">
        <v>161</v>
      </c>
      <c r="CB23" s="4">
        <v>7</v>
      </c>
      <c r="CC23" s="4" t="s">
        <v>190</v>
      </c>
      <c r="CD23" s="14"/>
      <c r="CE23" s="14"/>
      <c r="CF23" s="14"/>
      <c r="CG23" s="14"/>
      <c r="CH23" s="14"/>
      <c r="CI23" s="14"/>
      <c r="CJ23" s="14"/>
      <c r="CK23" s="14"/>
    </row>
    <row r="24" spans="1:59" s="4" customFormat="1" ht="16.5" customHeight="1">
      <c r="A24" s="8" t="s">
        <v>83</v>
      </c>
      <c r="B24" s="6" t="s">
        <v>7</v>
      </c>
      <c r="C24" s="6">
        <v>315</v>
      </c>
      <c r="D24" s="11">
        <v>10</v>
      </c>
      <c r="E24" s="59">
        <f t="shared" si="0"/>
        <v>24</v>
      </c>
      <c r="F24" s="11">
        <v>3</v>
      </c>
      <c r="G24" s="11"/>
      <c r="H24" s="5">
        <v>224</v>
      </c>
      <c r="I24" s="7">
        <v>2</v>
      </c>
      <c r="J24" s="5">
        <v>10</v>
      </c>
      <c r="K24" s="29">
        <f t="shared" si="1"/>
        <v>24</v>
      </c>
      <c r="L24" s="24">
        <f t="shared" si="2"/>
        <v>12</v>
      </c>
      <c r="M24" s="24">
        <v>2</v>
      </c>
      <c r="N24" s="24">
        <v>3</v>
      </c>
      <c r="O24" s="24">
        <v>4</v>
      </c>
      <c r="P24" s="24">
        <v>2</v>
      </c>
      <c r="Q24" s="24">
        <v>1</v>
      </c>
      <c r="R24" s="24">
        <v>0</v>
      </c>
      <c r="S24" s="24">
        <v>0</v>
      </c>
      <c r="T24" s="24">
        <v>0</v>
      </c>
      <c r="U24" s="24">
        <v>0</v>
      </c>
      <c r="V24" s="24" t="s">
        <v>161</v>
      </c>
      <c r="W24" s="24">
        <f t="shared" si="8"/>
        <v>6</v>
      </c>
      <c r="X24" s="24">
        <v>2</v>
      </c>
      <c r="Y24" s="24">
        <v>2</v>
      </c>
      <c r="Z24" s="24">
        <v>2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 t="s">
        <v>162</v>
      </c>
      <c r="AG24" s="24">
        <f t="shared" si="3"/>
        <v>6</v>
      </c>
      <c r="AH24" s="24">
        <v>2</v>
      </c>
      <c r="AI24" s="24">
        <v>0</v>
      </c>
      <c r="AJ24" s="24">
        <v>3</v>
      </c>
      <c r="AK24" s="24">
        <v>1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 t="s">
        <v>163</v>
      </c>
      <c r="AU24" s="24">
        <f t="shared" si="4"/>
        <v>0</v>
      </c>
      <c r="AV24" s="24"/>
      <c r="AW24" s="24"/>
      <c r="AX24" s="24"/>
      <c r="AY24" s="24"/>
      <c r="AZ24" s="35"/>
      <c r="BA24" s="24"/>
      <c r="BB24" s="24"/>
      <c r="BC24" s="24"/>
      <c r="BD24" s="24"/>
      <c r="BE24" s="24"/>
      <c r="BF24" s="24"/>
      <c r="BG24" s="24" t="s">
        <v>164</v>
      </c>
    </row>
    <row r="25" spans="1:59" s="4" customFormat="1" ht="16.5" customHeight="1">
      <c r="A25" s="4" t="s">
        <v>74</v>
      </c>
      <c r="B25" s="4" t="s">
        <v>6</v>
      </c>
      <c r="C25" s="12">
        <v>171</v>
      </c>
      <c r="D25" s="5">
        <v>10</v>
      </c>
      <c r="E25" s="59">
        <f t="shared" si="0"/>
        <v>22</v>
      </c>
      <c r="F25" s="5"/>
      <c r="G25" s="5"/>
      <c r="H25" s="5">
        <v>321</v>
      </c>
      <c r="I25" s="5">
        <v>6</v>
      </c>
      <c r="J25" s="5">
        <v>50</v>
      </c>
      <c r="K25" s="29">
        <f t="shared" si="1"/>
        <v>22</v>
      </c>
      <c r="L25" s="24">
        <f t="shared" si="2"/>
        <v>10</v>
      </c>
      <c r="M25" s="24">
        <v>2</v>
      </c>
      <c r="N25" s="24">
        <v>1</v>
      </c>
      <c r="O25" s="24">
        <v>4</v>
      </c>
      <c r="P25" s="24">
        <v>0</v>
      </c>
      <c r="Q25" s="24">
        <v>0</v>
      </c>
      <c r="R25" s="24">
        <v>0</v>
      </c>
      <c r="S25" s="24">
        <v>0</v>
      </c>
      <c r="T25" s="24">
        <v>3</v>
      </c>
      <c r="U25" s="24">
        <v>0</v>
      </c>
      <c r="V25" s="24" t="s">
        <v>167</v>
      </c>
      <c r="W25" s="24">
        <f t="shared" si="8"/>
        <v>2</v>
      </c>
      <c r="X25" s="24">
        <v>2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 t="s">
        <v>162</v>
      </c>
      <c r="AG25" s="24">
        <f t="shared" si="3"/>
        <v>10</v>
      </c>
      <c r="AH25" s="24">
        <v>0</v>
      </c>
      <c r="AI25" s="24">
        <v>10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 t="s">
        <v>163</v>
      </c>
      <c r="AU25" s="24">
        <f t="shared" si="4"/>
        <v>0</v>
      </c>
      <c r="AV25" s="24"/>
      <c r="AW25" s="24"/>
      <c r="AX25" s="24"/>
      <c r="AY25" s="24"/>
      <c r="AZ25" s="35"/>
      <c r="BA25" s="24"/>
      <c r="BB25" s="24"/>
      <c r="BC25" s="24"/>
      <c r="BD25" s="24"/>
      <c r="BE25" s="24"/>
      <c r="BF25" s="24"/>
      <c r="BG25" s="24" t="s">
        <v>164</v>
      </c>
    </row>
    <row r="26" spans="1:59" s="4" customFormat="1" ht="16.5" customHeight="1">
      <c r="A26" s="4" t="s">
        <v>66</v>
      </c>
      <c r="B26" s="4" t="s">
        <v>13</v>
      </c>
      <c r="C26" s="12">
        <v>48</v>
      </c>
      <c r="D26" s="5">
        <v>10</v>
      </c>
      <c r="E26" s="59">
        <f t="shared" si="0"/>
        <v>22</v>
      </c>
      <c r="F26" s="5"/>
      <c r="G26" s="5"/>
      <c r="H26" s="5">
        <v>225</v>
      </c>
      <c r="I26" s="5">
        <v>9</v>
      </c>
      <c r="J26" s="7">
        <v>1</v>
      </c>
      <c r="K26" s="29">
        <f t="shared" si="1"/>
        <v>22</v>
      </c>
      <c r="L26" s="24">
        <f t="shared" si="2"/>
        <v>11</v>
      </c>
      <c r="M26" s="24">
        <v>2</v>
      </c>
      <c r="N26" s="24">
        <v>3</v>
      </c>
      <c r="O26" s="24">
        <v>4</v>
      </c>
      <c r="P26" s="24">
        <v>2</v>
      </c>
      <c r="Q26" s="24">
        <v>0</v>
      </c>
      <c r="R26" s="25">
        <v>0</v>
      </c>
      <c r="S26" s="24">
        <v>0</v>
      </c>
      <c r="T26" s="24">
        <v>0</v>
      </c>
      <c r="U26" s="24">
        <v>0</v>
      </c>
      <c r="V26" s="24" t="s">
        <v>161</v>
      </c>
      <c r="W26" s="24">
        <f t="shared" si="8"/>
        <v>11</v>
      </c>
      <c r="X26" s="24">
        <v>2</v>
      </c>
      <c r="Y26" s="24">
        <v>2</v>
      </c>
      <c r="Z26" s="24">
        <v>2</v>
      </c>
      <c r="AA26" s="24">
        <v>0</v>
      </c>
      <c r="AB26" s="24">
        <v>3</v>
      </c>
      <c r="AC26" s="24">
        <v>2</v>
      </c>
      <c r="AD26" s="24">
        <v>0</v>
      </c>
      <c r="AE26" s="24">
        <v>0</v>
      </c>
      <c r="AF26" s="24" t="s">
        <v>162</v>
      </c>
      <c r="AG26" s="24">
        <f t="shared" si="3"/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 t="s">
        <v>163</v>
      </c>
      <c r="AU26" s="24">
        <f t="shared" si="4"/>
        <v>0</v>
      </c>
      <c r="AV26" s="24"/>
      <c r="AW26" s="24"/>
      <c r="AX26" s="24"/>
      <c r="AY26" s="24"/>
      <c r="AZ26" s="35"/>
      <c r="BA26" s="24"/>
      <c r="BB26" s="24"/>
      <c r="BC26" s="24"/>
      <c r="BD26" s="24"/>
      <c r="BE26" s="24"/>
      <c r="BF26" s="24"/>
      <c r="BG26" s="24" t="s">
        <v>164</v>
      </c>
    </row>
    <row r="27" spans="1:81" s="4" customFormat="1" ht="16.5" customHeight="1">
      <c r="A27" s="6" t="s">
        <v>32</v>
      </c>
      <c r="B27" s="6" t="s">
        <v>5</v>
      </c>
      <c r="C27" s="6">
        <v>52</v>
      </c>
      <c r="D27" s="7">
        <v>10</v>
      </c>
      <c r="E27" s="59">
        <f t="shared" si="0"/>
        <v>20</v>
      </c>
      <c r="F27" s="7"/>
      <c r="G27" s="7"/>
      <c r="H27" s="5">
        <v>224</v>
      </c>
      <c r="I27" s="5">
        <v>9</v>
      </c>
      <c r="J27" s="5">
        <v>32</v>
      </c>
      <c r="K27" s="29">
        <f t="shared" si="1"/>
        <v>13</v>
      </c>
      <c r="L27" s="24">
        <f t="shared" si="2"/>
        <v>4</v>
      </c>
      <c r="M27" s="24">
        <v>1</v>
      </c>
      <c r="N27" s="24">
        <v>1</v>
      </c>
      <c r="O27" s="24">
        <v>1</v>
      </c>
      <c r="P27" s="24">
        <v>1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 t="s">
        <v>161</v>
      </c>
      <c r="W27" s="24">
        <f t="shared" si="8"/>
        <v>9</v>
      </c>
      <c r="X27" s="24">
        <v>2</v>
      </c>
      <c r="Y27" s="24">
        <v>2</v>
      </c>
      <c r="Z27" s="24">
        <v>2</v>
      </c>
      <c r="AA27" s="24">
        <v>0</v>
      </c>
      <c r="AB27" s="24">
        <v>3</v>
      </c>
      <c r="AC27" s="24">
        <v>0</v>
      </c>
      <c r="AD27" s="24">
        <v>0</v>
      </c>
      <c r="AE27" s="24">
        <v>0</v>
      </c>
      <c r="AF27" s="24" t="s">
        <v>162</v>
      </c>
      <c r="AG27" s="24">
        <f t="shared" si="3"/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 t="s">
        <v>163</v>
      </c>
      <c r="AU27" s="24">
        <f t="shared" si="4"/>
        <v>0</v>
      </c>
      <c r="AV27" s="24"/>
      <c r="AW27" s="24"/>
      <c r="AX27" s="24"/>
      <c r="AY27" s="24"/>
      <c r="AZ27" s="35"/>
      <c r="BA27" s="24"/>
      <c r="BB27" s="24"/>
      <c r="BC27" s="24"/>
      <c r="BD27" s="24"/>
      <c r="BE27" s="24"/>
      <c r="BF27" s="24"/>
      <c r="BG27" s="24" t="s">
        <v>164</v>
      </c>
      <c r="BH27" s="4">
        <v>52</v>
      </c>
      <c r="BI27" s="14">
        <f>BO27+BZ27+CB27</f>
        <v>7</v>
      </c>
      <c r="BJ27" s="4">
        <v>2</v>
      </c>
      <c r="BK27" s="4">
        <v>2</v>
      </c>
      <c r="BL27" s="4">
        <v>0</v>
      </c>
      <c r="BM27" s="4">
        <v>0</v>
      </c>
      <c r="BN27" s="4">
        <v>0</v>
      </c>
      <c r="BO27" s="4">
        <f>SUM(BJ27:BN27)</f>
        <v>4</v>
      </c>
      <c r="BP27" s="62" t="s">
        <v>194</v>
      </c>
      <c r="BQ27" s="4">
        <v>1</v>
      </c>
      <c r="BR27" s="4">
        <v>1</v>
      </c>
      <c r="BS27" s="4">
        <v>1</v>
      </c>
      <c r="BZ27" s="4">
        <f>SUM(BQ27:BY27)</f>
        <v>3</v>
      </c>
      <c r="CA27" s="4" t="s">
        <v>164</v>
      </c>
      <c r="CB27" s="4">
        <v>0</v>
      </c>
      <c r="CC27" s="4" t="s">
        <v>190</v>
      </c>
    </row>
    <row r="28" spans="1:81" s="4" customFormat="1" ht="16.5" customHeight="1">
      <c r="A28" s="9" t="s">
        <v>87</v>
      </c>
      <c r="B28" s="4" t="s">
        <v>4</v>
      </c>
      <c r="C28" s="12" t="s">
        <v>98</v>
      </c>
      <c r="D28" s="11">
        <v>10</v>
      </c>
      <c r="E28" s="59">
        <f t="shared" si="0"/>
        <v>18</v>
      </c>
      <c r="F28" s="11"/>
      <c r="G28" s="11"/>
      <c r="H28" s="5">
        <v>321</v>
      </c>
      <c r="I28" s="5">
        <v>11</v>
      </c>
      <c r="J28" s="5"/>
      <c r="K28" s="14"/>
      <c r="BH28" s="4">
        <v>9</v>
      </c>
      <c r="BI28" s="14">
        <f>BO28+BZ28+CB28</f>
        <v>18</v>
      </c>
      <c r="BJ28" s="4">
        <v>2</v>
      </c>
      <c r="BK28" s="4">
        <v>3</v>
      </c>
      <c r="BL28" s="4">
        <v>2</v>
      </c>
      <c r="BM28" s="4">
        <v>5</v>
      </c>
      <c r="BN28" s="4">
        <v>0</v>
      </c>
      <c r="BO28" s="4">
        <f>SUM(BJ28:BN28)</f>
        <v>12</v>
      </c>
      <c r="BP28" s="62" t="s">
        <v>194</v>
      </c>
      <c r="BQ28" s="4">
        <v>2</v>
      </c>
      <c r="BR28" s="4">
        <v>2</v>
      </c>
      <c r="BS28" s="4">
        <v>2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f>SUM(BQ28:BY28)</f>
        <v>6</v>
      </c>
      <c r="CA28" s="4" t="s">
        <v>161</v>
      </c>
      <c r="CB28" s="4">
        <v>0</v>
      </c>
      <c r="CC28" s="4" t="s">
        <v>190</v>
      </c>
    </row>
    <row r="29" spans="1:81" s="4" customFormat="1" ht="16.5" customHeight="1">
      <c r="A29" s="9" t="s">
        <v>88</v>
      </c>
      <c r="B29" s="4" t="s">
        <v>4</v>
      </c>
      <c r="C29" s="12" t="s">
        <v>98</v>
      </c>
      <c r="D29" s="11">
        <v>10</v>
      </c>
      <c r="E29" s="59">
        <f t="shared" si="0"/>
        <v>17</v>
      </c>
      <c r="F29" s="11"/>
      <c r="G29" s="11"/>
      <c r="H29" s="5" t="s">
        <v>99</v>
      </c>
      <c r="I29" s="5">
        <v>10</v>
      </c>
      <c r="J29" s="5">
        <v>22</v>
      </c>
      <c r="K29" s="29">
        <f aca="true" t="shared" si="9" ref="K29:K34">L29+W29+AG29+AU29</f>
        <v>0</v>
      </c>
      <c r="L29" s="24">
        <f aca="true" t="shared" si="10" ref="L29:L34">SUM(M29:U29)</f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 t="s">
        <v>161</v>
      </c>
      <c r="W29" s="24">
        <f>SUM(X29:AE29)</f>
        <v>0</v>
      </c>
      <c r="X29" s="24"/>
      <c r="Y29" s="24"/>
      <c r="Z29" s="24"/>
      <c r="AA29" s="24"/>
      <c r="AB29" s="24"/>
      <c r="AC29" s="24"/>
      <c r="AD29" s="24"/>
      <c r="AE29" s="24"/>
      <c r="AF29" s="24" t="s">
        <v>162</v>
      </c>
      <c r="AG29" s="24">
        <f aca="true" t="shared" si="11" ref="AG29:AG34">SUM(AH29:AS29)</f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 t="s">
        <v>163</v>
      </c>
      <c r="AU29" s="24">
        <f aca="true" t="shared" si="12" ref="AU29:AU34">SUM(AV29:BF29)</f>
        <v>0</v>
      </c>
      <c r="AV29" s="24"/>
      <c r="AW29" s="24"/>
      <c r="AX29" s="24"/>
      <c r="AY29" s="24"/>
      <c r="AZ29" s="35"/>
      <c r="BA29" s="24"/>
      <c r="BB29" s="24"/>
      <c r="BC29" s="24"/>
      <c r="BD29" s="24"/>
      <c r="BE29" s="24"/>
      <c r="BF29" s="24"/>
      <c r="BG29" s="24" t="s">
        <v>164</v>
      </c>
      <c r="BH29" s="4">
        <v>24</v>
      </c>
      <c r="BI29" s="14">
        <f>BO29+BZ29+CB29</f>
        <v>17</v>
      </c>
      <c r="BJ29" s="4">
        <v>2</v>
      </c>
      <c r="BK29" s="4">
        <v>2</v>
      </c>
      <c r="BL29" s="4">
        <v>0</v>
      </c>
      <c r="BM29" s="4">
        <v>0</v>
      </c>
      <c r="BN29" s="4">
        <v>2</v>
      </c>
      <c r="BO29" s="4">
        <f>SUM(BJ29:BN29)</f>
        <v>6</v>
      </c>
      <c r="BP29" s="62" t="s">
        <v>194</v>
      </c>
      <c r="BQ29" s="4">
        <v>2</v>
      </c>
      <c r="BR29" s="4">
        <v>2</v>
      </c>
      <c r="BS29" s="4" t="s">
        <v>165</v>
      </c>
      <c r="BZ29" s="4">
        <f>SUM(BQ29:BY29)</f>
        <v>4</v>
      </c>
      <c r="CA29" s="4" t="s">
        <v>164</v>
      </c>
      <c r="CB29" s="4">
        <v>7</v>
      </c>
      <c r="CC29" s="4" t="s">
        <v>190</v>
      </c>
    </row>
    <row r="30" spans="1:59" s="4" customFormat="1" ht="16.5" customHeight="1">
      <c r="A30" s="6" t="s">
        <v>53</v>
      </c>
      <c r="B30" s="4" t="s">
        <v>15</v>
      </c>
      <c r="C30" s="12">
        <v>100</v>
      </c>
      <c r="D30" s="7">
        <v>10</v>
      </c>
      <c r="E30" s="59">
        <f t="shared" si="0"/>
        <v>16</v>
      </c>
      <c r="F30" s="7"/>
      <c r="G30" s="7"/>
      <c r="H30" s="5">
        <v>225</v>
      </c>
      <c r="I30" s="5">
        <v>4</v>
      </c>
      <c r="J30" s="5">
        <v>51</v>
      </c>
      <c r="K30" s="29">
        <f t="shared" si="9"/>
        <v>16</v>
      </c>
      <c r="L30" s="24">
        <f t="shared" si="10"/>
        <v>1</v>
      </c>
      <c r="M30" s="24">
        <v>1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 t="s">
        <v>167</v>
      </c>
      <c r="W30" s="24">
        <f>SUM(X30:AE30)</f>
        <v>15</v>
      </c>
      <c r="X30" s="24">
        <v>2</v>
      </c>
      <c r="Y30" s="24">
        <v>2</v>
      </c>
      <c r="Z30" s="24">
        <v>2</v>
      </c>
      <c r="AA30" s="24">
        <v>0</v>
      </c>
      <c r="AB30" s="24">
        <v>0</v>
      </c>
      <c r="AC30" s="24">
        <v>3</v>
      </c>
      <c r="AD30" s="24">
        <v>3</v>
      </c>
      <c r="AE30" s="24">
        <v>3</v>
      </c>
      <c r="AF30" s="24" t="s">
        <v>162</v>
      </c>
      <c r="AG30" s="24">
        <f t="shared" si="11"/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 t="s">
        <v>163</v>
      </c>
      <c r="AU30" s="24">
        <f t="shared" si="12"/>
        <v>0</v>
      </c>
      <c r="AV30" s="24"/>
      <c r="AW30" s="24"/>
      <c r="AX30" s="24"/>
      <c r="AY30" s="24"/>
      <c r="AZ30" s="35"/>
      <c r="BA30" s="24"/>
      <c r="BB30" s="24"/>
      <c r="BC30" s="24"/>
      <c r="BD30" s="24"/>
      <c r="BE30" s="24"/>
      <c r="BF30" s="24"/>
      <c r="BG30" s="24" t="s">
        <v>164</v>
      </c>
    </row>
    <row r="31" spans="1:89" s="4" customFormat="1" ht="16.5" customHeight="1">
      <c r="A31" s="6" t="s">
        <v>105</v>
      </c>
      <c r="B31" s="6" t="s">
        <v>8</v>
      </c>
      <c r="C31" s="27" t="s">
        <v>21</v>
      </c>
      <c r="D31" s="7">
        <v>10</v>
      </c>
      <c r="E31" s="59">
        <f t="shared" si="0"/>
        <v>12</v>
      </c>
      <c r="F31" s="7"/>
      <c r="G31" s="7"/>
      <c r="H31" s="5">
        <v>319</v>
      </c>
      <c r="I31" s="7">
        <v>8</v>
      </c>
      <c r="J31" s="5">
        <v>62</v>
      </c>
      <c r="K31" s="29">
        <f t="shared" si="9"/>
        <v>12</v>
      </c>
      <c r="L31" s="24">
        <f t="shared" si="10"/>
        <v>2</v>
      </c>
      <c r="M31" s="24">
        <v>2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 t="s">
        <v>167</v>
      </c>
      <c r="W31" s="24">
        <f>SUM(X31:AE31)</f>
        <v>10</v>
      </c>
      <c r="X31" s="24">
        <v>2</v>
      </c>
      <c r="Y31" s="24">
        <v>2</v>
      </c>
      <c r="Z31" s="24">
        <v>2</v>
      </c>
      <c r="AA31" s="24">
        <v>2</v>
      </c>
      <c r="AB31" s="24">
        <v>2</v>
      </c>
      <c r="AC31" s="24">
        <v>0</v>
      </c>
      <c r="AD31" s="24">
        <v>0</v>
      </c>
      <c r="AE31" s="24">
        <v>0</v>
      </c>
      <c r="AF31" s="24" t="s">
        <v>162</v>
      </c>
      <c r="AG31" s="24">
        <f t="shared" si="11"/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 t="s">
        <v>163</v>
      </c>
      <c r="AU31" s="24">
        <f t="shared" si="12"/>
        <v>0</v>
      </c>
      <c r="AV31" s="24"/>
      <c r="AW31" s="24"/>
      <c r="AX31" s="24"/>
      <c r="AY31" s="24"/>
      <c r="AZ31" s="35"/>
      <c r="BA31" s="24"/>
      <c r="BB31" s="24"/>
      <c r="BC31" s="24"/>
      <c r="BD31" s="24"/>
      <c r="BE31" s="24"/>
      <c r="BF31" s="24"/>
      <c r="BG31" s="24" t="s">
        <v>164</v>
      </c>
      <c r="CK31" s="20"/>
    </row>
    <row r="32" spans="1:89" s="4" customFormat="1" ht="16.5" customHeight="1">
      <c r="A32" s="9" t="s">
        <v>89</v>
      </c>
      <c r="B32" s="4" t="s">
        <v>4</v>
      </c>
      <c r="C32" s="12" t="s">
        <v>98</v>
      </c>
      <c r="D32" s="11">
        <v>10</v>
      </c>
      <c r="E32" s="59">
        <f t="shared" si="0"/>
        <v>12</v>
      </c>
      <c r="F32" s="11"/>
      <c r="G32" s="11"/>
      <c r="H32" s="5">
        <v>224</v>
      </c>
      <c r="I32" s="5">
        <v>3</v>
      </c>
      <c r="J32" s="5">
        <v>6</v>
      </c>
      <c r="K32" s="29">
        <f t="shared" si="9"/>
        <v>5</v>
      </c>
      <c r="L32" s="24">
        <f t="shared" si="10"/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 t="s">
        <v>161</v>
      </c>
      <c r="W32" s="24">
        <v>5</v>
      </c>
      <c r="X32" s="24">
        <v>2</v>
      </c>
      <c r="Y32" s="24">
        <v>1</v>
      </c>
      <c r="Z32" s="24">
        <v>2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 t="s">
        <v>162</v>
      </c>
      <c r="AG32" s="24">
        <f t="shared" si="11"/>
        <v>0</v>
      </c>
      <c r="AH32" s="24">
        <f aca="true" t="shared" si="13" ref="AH32:AS32">SUM(AI32:AT32)</f>
        <v>0</v>
      </c>
      <c r="AI32" s="24">
        <f t="shared" si="13"/>
        <v>0</v>
      </c>
      <c r="AJ32" s="24">
        <f t="shared" si="13"/>
        <v>0</v>
      </c>
      <c r="AK32" s="24">
        <f t="shared" si="13"/>
        <v>0</v>
      </c>
      <c r="AL32" s="24">
        <f t="shared" si="13"/>
        <v>0</v>
      </c>
      <c r="AM32" s="24">
        <f t="shared" si="13"/>
        <v>0</v>
      </c>
      <c r="AN32" s="24">
        <f t="shared" si="13"/>
        <v>0</v>
      </c>
      <c r="AO32" s="24">
        <f t="shared" si="13"/>
        <v>0</v>
      </c>
      <c r="AP32" s="24">
        <f t="shared" si="13"/>
        <v>0</v>
      </c>
      <c r="AQ32" s="24">
        <f t="shared" si="13"/>
        <v>0</v>
      </c>
      <c r="AR32" s="24">
        <f t="shared" si="13"/>
        <v>0</v>
      </c>
      <c r="AS32" s="24">
        <f t="shared" si="13"/>
        <v>0</v>
      </c>
      <c r="AT32" s="24" t="s">
        <v>163</v>
      </c>
      <c r="AU32" s="24">
        <f t="shared" si="12"/>
        <v>0</v>
      </c>
      <c r="AV32" s="24"/>
      <c r="AW32" s="24"/>
      <c r="AX32" s="24"/>
      <c r="AY32" s="24"/>
      <c r="AZ32" s="35"/>
      <c r="BA32" s="24"/>
      <c r="BB32" s="24"/>
      <c r="BC32" s="24"/>
      <c r="BD32" s="24"/>
      <c r="BE32" s="24"/>
      <c r="BF32" s="24"/>
      <c r="BG32" s="24" t="s">
        <v>164</v>
      </c>
      <c r="BH32" s="4">
        <v>43</v>
      </c>
      <c r="BI32" s="14">
        <f>BO32+BZ32+CB32</f>
        <v>7</v>
      </c>
      <c r="BJ32" s="4">
        <v>2</v>
      </c>
      <c r="BK32" s="4">
        <v>2</v>
      </c>
      <c r="BL32" s="4">
        <v>0</v>
      </c>
      <c r="BM32" s="4">
        <v>0</v>
      </c>
      <c r="BN32" s="4">
        <v>0</v>
      </c>
      <c r="BO32" s="4">
        <f>SUM(BJ32:BN32)</f>
        <v>4</v>
      </c>
      <c r="BP32" s="62" t="s">
        <v>194</v>
      </c>
      <c r="BQ32" s="4">
        <v>1</v>
      </c>
      <c r="BR32" s="4">
        <v>1</v>
      </c>
      <c r="BS32" s="4">
        <v>1</v>
      </c>
      <c r="BZ32" s="4">
        <f>SUM(BQ32:BY32)</f>
        <v>3</v>
      </c>
      <c r="CA32" s="4" t="s">
        <v>164</v>
      </c>
      <c r="CB32" s="4">
        <v>0</v>
      </c>
      <c r="CC32" s="4" t="s">
        <v>190</v>
      </c>
      <c r="CK32" s="20"/>
    </row>
    <row r="33" spans="1:59" s="4" customFormat="1" ht="16.5" customHeight="1">
      <c r="A33" s="8" t="s">
        <v>79</v>
      </c>
      <c r="B33" s="4" t="s">
        <v>7</v>
      </c>
      <c r="C33" s="6" t="s">
        <v>80</v>
      </c>
      <c r="D33" s="11">
        <v>10</v>
      </c>
      <c r="E33" s="59">
        <f t="shared" si="0"/>
        <v>6</v>
      </c>
      <c r="F33" s="11"/>
      <c r="G33" s="11"/>
      <c r="H33" s="5">
        <v>321</v>
      </c>
      <c r="I33" s="5">
        <v>1</v>
      </c>
      <c r="J33" s="5">
        <v>12</v>
      </c>
      <c r="K33" s="29">
        <f t="shared" si="9"/>
        <v>6</v>
      </c>
      <c r="L33" s="24">
        <f t="shared" si="10"/>
        <v>1</v>
      </c>
      <c r="M33" s="24">
        <v>0</v>
      </c>
      <c r="N33" s="24">
        <v>0</v>
      </c>
      <c r="O33" s="24">
        <v>1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 t="s">
        <v>161</v>
      </c>
      <c r="W33" s="24">
        <f>SUM(X33:AE33)</f>
        <v>0</v>
      </c>
      <c r="X33" s="24"/>
      <c r="Y33" s="24"/>
      <c r="Z33" s="24"/>
      <c r="AA33" s="24"/>
      <c r="AB33" s="24"/>
      <c r="AC33" s="24"/>
      <c r="AD33" s="24"/>
      <c r="AE33" s="24"/>
      <c r="AF33" s="24" t="s">
        <v>162</v>
      </c>
      <c r="AG33" s="24">
        <f t="shared" si="11"/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 t="s">
        <v>163</v>
      </c>
      <c r="AU33" s="25">
        <f t="shared" si="12"/>
        <v>5</v>
      </c>
      <c r="AV33" s="25"/>
      <c r="AW33" s="25"/>
      <c r="AX33" s="25"/>
      <c r="AY33" s="25"/>
      <c r="BA33" s="25"/>
      <c r="BB33" s="25"/>
      <c r="BC33" s="25"/>
      <c r="BD33" s="25"/>
      <c r="BE33" s="25">
        <v>5</v>
      </c>
      <c r="BF33" s="25"/>
      <c r="BG33" s="24" t="s">
        <v>164</v>
      </c>
    </row>
    <row r="34" spans="1:89" s="4" customFormat="1" ht="16.5" customHeight="1">
      <c r="A34" s="6" t="s">
        <v>52</v>
      </c>
      <c r="B34" s="4" t="s">
        <v>15</v>
      </c>
      <c r="C34" s="12">
        <v>100</v>
      </c>
      <c r="D34" s="7">
        <v>10</v>
      </c>
      <c r="E34" s="59">
        <f aca="true" t="shared" si="14" ref="E34:E65">K34+BI34</f>
        <v>6</v>
      </c>
      <c r="F34" s="7"/>
      <c r="G34" s="7"/>
      <c r="H34" s="5">
        <v>224</v>
      </c>
      <c r="I34" s="5">
        <v>7</v>
      </c>
      <c r="J34" s="5">
        <v>66</v>
      </c>
      <c r="K34" s="29">
        <f t="shared" si="9"/>
        <v>6</v>
      </c>
      <c r="L34" s="24">
        <f t="shared" si="10"/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 t="s">
        <v>168</v>
      </c>
      <c r="W34" s="24">
        <f>SUM(X34:AE34)</f>
        <v>6</v>
      </c>
      <c r="X34" s="24">
        <v>2</v>
      </c>
      <c r="Y34" s="24">
        <v>0</v>
      </c>
      <c r="Z34" s="24">
        <v>2</v>
      </c>
      <c r="AA34" s="24">
        <v>0</v>
      </c>
      <c r="AB34" s="24">
        <v>0</v>
      </c>
      <c r="AC34" s="24">
        <v>0</v>
      </c>
      <c r="AD34" s="24">
        <v>0</v>
      </c>
      <c r="AE34" s="24">
        <v>2</v>
      </c>
      <c r="AF34" s="24" t="s">
        <v>162</v>
      </c>
      <c r="AG34" s="24">
        <f t="shared" si="11"/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 t="s">
        <v>163</v>
      </c>
      <c r="AU34" s="24">
        <f t="shared" si="12"/>
        <v>0</v>
      </c>
      <c r="AV34" s="24"/>
      <c r="AW34" s="24"/>
      <c r="AX34" s="24"/>
      <c r="AY34" s="24"/>
      <c r="AZ34" s="35"/>
      <c r="BA34" s="24"/>
      <c r="BB34" s="24"/>
      <c r="BC34" s="24"/>
      <c r="BD34" s="24"/>
      <c r="BE34" s="24"/>
      <c r="BF34" s="24"/>
      <c r="BG34" s="24" t="s">
        <v>164</v>
      </c>
      <c r="CK34" s="20"/>
    </row>
    <row r="35" spans="1:89" ht="16.5" customHeight="1">
      <c r="A35" s="4" t="s">
        <v>104</v>
      </c>
      <c r="B35" s="4" t="s">
        <v>8</v>
      </c>
      <c r="C35" s="12">
        <v>76</v>
      </c>
      <c r="D35" s="5">
        <v>10</v>
      </c>
      <c r="E35" s="59">
        <f t="shared" si="14"/>
        <v>0</v>
      </c>
      <c r="H35" s="5">
        <v>226</v>
      </c>
      <c r="I35" s="5">
        <v>8</v>
      </c>
      <c r="J35" s="5"/>
      <c r="K35" s="1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K35" s="4"/>
    </row>
    <row r="36" spans="1:89" s="4" customFormat="1" ht="16.5" customHeight="1">
      <c r="A36" s="9" t="s">
        <v>45</v>
      </c>
      <c r="B36" s="4" t="s">
        <v>14</v>
      </c>
      <c r="C36" s="13"/>
      <c r="D36" s="10">
        <v>10</v>
      </c>
      <c r="E36" s="59">
        <f t="shared" si="14"/>
        <v>0</v>
      </c>
      <c r="F36" s="10"/>
      <c r="G36" s="10"/>
      <c r="H36" s="5">
        <v>226</v>
      </c>
      <c r="I36" s="5">
        <v>12</v>
      </c>
      <c r="J36" s="5"/>
      <c r="K36" s="14"/>
      <c r="CK36" s="20"/>
    </row>
    <row r="37" spans="1:89" ht="16.5" customHeight="1">
      <c r="A37" s="8" t="s">
        <v>60</v>
      </c>
      <c r="B37" s="4" t="s">
        <v>9</v>
      </c>
      <c r="C37" s="12">
        <v>21</v>
      </c>
      <c r="D37" s="13">
        <v>10</v>
      </c>
      <c r="E37" s="59">
        <f t="shared" si="14"/>
        <v>0</v>
      </c>
      <c r="F37" s="13"/>
      <c r="G37" s="13"/>
      <c r="H37" s="5">
        <v>225</v>
      </c>
      <c r="I37" s="5">
        <v>0</v>
      </c>
      <c r="J37" s="5"/>
      <c r="K37" s="1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K37" s="4"/>
    </row>
    <row r="38" spans="1:11" s="4" customFormat="1" ht="16.5" customHeight="1">
      <c r="A38" s="6" t="s">
        <v>54</v>
      </c>
      <c r="B38" s="4" t="s">
        <v>15</v>
      </c>
      <c r="C38" s="12">
        <v>100</v>
      </c>
      <c r="D38" s="7">
        <v>10</v>
      </c>
      <c r="E38" s="59">
        <f t="shared" si="14"/>
        <v>0</v>
      </c>
      <c r="F38" s="7"/>
      <c r="G38" s="7"/>
      <c r="H38" s="5">
        <v>226</v>
      </c>
      <c r="I38" s="5">
        <v>7</v>
      </c>
      <c r="J38" s="5"/>
      <c r="K38" s="14"/>
    </row>
    <row r="39" spans="1:59" s="4" customFormat="1" ht="16.5" customHeight="1">
      <c r="A39" s="4" t="s">
        <v>33</v>
      </c>
      <c r="B39" s="6" t="s">
        <v>5</v>
      </c>
      <c r="C39" s="12">
        <v>161</v>
      </c>
      <c r="D39" s="5">
        <v>10</v>
      </c>
      <c r="E39" s="59">
        <f t="shared" si="14"/>
        <v>0</v>
      </c>
      <c r="F39" s="5"/>
      <c r="G39" s="5"/>
      <c r="H39" s="5">
        <v>319</v>
      </c>
      <c r="I39" s="5">
        <v>9</v>
      </c>
      <c r="J39" s="5">
        <v>44</v>
      </c>
      <c r="K39" s="29">
        <f aca="true" t="shared" si="15" ref="K39:K56">L39+W39+AG39+AU39</f>
        <v>0</v>
      </c>
      <c r="L39" s="24">
        <f aca="true" t="shared" si="16" ref="L39:L56">SUM(M39:U39)</f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 t="s">
        <v>167</v>
      </c>
      <c r="W39" s="24">
        <f>SUM(X39:AE39)</f>
        <v>0</v>
      </c>
      <c r="X39" s="24"/>
      <c r="Y39" s="24"/>
      <c r="Z39" s="24"/>
      <c r="AA39" s="24"/>
      <c r="AB39" s="24"/>
      <c r="AC39" s="24"/>
      <c r="AD39" s="24"/>
      <c r="AE39" s="24"/>
      <c r="AF39" s="24" t="s">
        <v>162</v>
      </c>
      <c r="AG39" s="24">
        <f aca="true" t="shared" si="17" ref="AG39:AG53">SUM(AH39:AS39)</f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 t="s">
        <v>163</v>
      </c>
      <c r="AU39" s="24">
        <f aca="true" t="shared" si="18" ref="AU39:AU56">SUM(AV39:BF39)</f>
        <v>0</v>
      </c>
      <c r="AV39" s="24"/>
      <c r="AW39" s="24"/>
      <c r="AX39" s="24"/>
      <c r="AY39" s="24"/>
      <c r="AZ39" s="35"/>
      <c r="BA39" s="24"/>
      <c r="BB39" s="24"/>
      <c r="BC39" s="24"/>
      <c r="BD39" s="24"/>
      <c r="BE39" s="24"/>
      <c r="BF39" s="24"/>
      <c r="BG39" s="24" t="s">
        <v>164</v>
      </c>
    </row>
    <row r="40" spans="1:81" s="4" customFormat="1" ht="16.5" customHeight="1">
      <c r="A40" s="6" t="s">
        <v>34</v>
      </c>
      <c r="B40" s="6" t="s">
        <v>5</v>
      </c>
      <c r="C40" s="6">
        <v>52</v>
      </c>
      <c r="D40" s="7">
        <v>11</v>
      </c>
      <c r="E40" s="59">
        <f t="shared" si="14"/>
        <v>136</v>
      </c>
      <c r="F40" s="7">
        <v>1</v>
      </c>
      <c r="G40" s="7"/>
      <c r="H40" s="5" t="s">
        <v>99</v>
      </c>
      <c r="I40" s="7">
        <v>1</v>
      </c>
      <c r="J40" s="5">
        <v>48</v>
      </c>
      <c r="K40" s="56">
        <f t="shared" si="15"/>
        <v>108</v>
      </c>
      <c r="L40" s="25">
        <f t="shared" si="16"/>
        <v>12</v>
      </c>
      <c r="M40" s="25">
        <v>2</v>
      </c>
      <c r="N40" s="25">
        <v>3</v>
      </c>
      <c r="O40" s="25">
        <v>2</v>
      </c>
      <c r="P40" s="25">
        <v>2</v>
      </c>
      <c r="Q40" s="25">
        <v>0</v>
      </c>
      <c r="R40" s="25">
        <v>0</v>
      </c>
      <c r="S40" s="25">
        <v>0</v>
      </c>
      <c r="T40" s="25">
        <v>3</v>
      </c>
      <c r="U40" s="25">
        <v>0</v>
      </c>
      <c r="V40" s="25" t="s">
        <v>167</v>
      </c>
      <c r="W40" s="25">
        <f>SUM(X40:AE40)</f>
        <v>16</v>
      </c>
      <c r="X40" s="25">
        <v>2</v>
      </c>
      <c r="Y40" s="25">
        <v>2</v>
      </c>
      <c r="Z40" s="25">
        <v>2</v>
      </c>
      <c r="AA40" s="25">
        <v>0</v>
      </c>
      <c r="AB40" s="25">
        <v>3</v>
      </c>
      <c r="AC40" s="25">
        <v>3</v>
      </c>
      <c r="AD40" s="25">
        <v>1</v>
      </c>
      <c r="AE40" s="25">
        <v>3</v>
      </c>
      <c r="AF40" s="25" t="s">
        <v>162</v>
      </c>
      <c r="AG40" s="25">
        <f t="shared" si="17"/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 t="s">
        <v>163</v>
      </c>
      <c r="AU40" s="25">
        <f t="shared" si="18"/>
        <v>80</v>
      </c>
      <c r="AV40" s="25">
        <v>15</v>
      </c>
      <c r="AW40" s="25">
        <v>5</v>
      </c>
      <c r="AX40" s="25">
        <v>5</v>
      </c>
      <c r="AY40" s="25">
        <v>5</v>
      </c>
      <c r="AZ40" s="25">
        <v>5</v>
      </c>
      <c r="BA40" s="25">
        <v>5</v>
      </c>
      <c r="BB40" s="25">
        <v>5</v>
      </c>
      <c r="BC40" s="25">
        <v>5</v>
      </c>
      <c r="BD40" s="25">
        <v>15</v>
      </c>
      <c r="BE40" s="25">
        <v>10</v>
      </c>
      <c r="BF40" s="25">
        <v>5</v>
      </c>
      <c r="BG40" s="25" t="s">
        <v>164</v>
      </c>
      <c r="BH40" s="4">
        <v>22</v>
      </c>
      <c r="BI40" s="14">
        <f aca="true" t="shared" si="19" ref="BI40:BI69">BO40+BZ40+CB40</f>
        <v>28</v>
      </c>
      <c r="BJ40" s="4">
        <v>2</v>
      </c>
      <c r="BK40" s="4">
        <v>2</v>
      </c>
      <c r="BL40" s="4">
        <v>1</v>
      </c>
      <c r="BM40" s="4">
        <v>2</v>
      </c>
      <c r="BN40" s="4">
        <v>2</v>
      </c>
      <c r="BO40" s="4">
        <f aca="true" t="shared" si="20" ref="BO40:BO69">SUM(BJ40:BN40)</f>
        <v>9</v>
      </c>
      <c r="BP40" s="62" t="s">
        <v>194</v>
      </c>
      <c r="BQ40" s="4">
        <v>2</v>
      </c>
      <c r="BS40" s="4">
        <v>2</v>
      </c>
      <c r="BZ40" s="4">
        <f aca="true" t="shared" si="21" ref="BZ40:BZ69">SUM(BQ40:BY40)</f>
        <v>4</v>
      </c>
      <c r="CA40" s="4" t="s">
        <v>164</v>
      </c>
      <c r="CB40" s="4">
        <v>15</v>
      </c>
      <c r="CC40" s="4" t="s">
        <v>190</v>
      </c>
    </row>
    <row r="41" spans="1:81" s="4" customFormat="1" ht="16.5" customHeight="1">
      <c r="A41" s="8" t="s">
        <v>84</v>
      </c>
      <c r="B41" s="6" t="s">
        <v>7</v>
      </c>
      <c r="C41" s="6">
        <v>267</v>
      </c>
      <c r="D41" s="11">
        <v>11</v>
      </c>
      <c r="E41" s="59">
        <f t="shared" si="14"/>
        <v>119</v>
      </c>
      <c r="F41" s="11">
        <v>1</v>
      </c>
      <c r="G41" s="11"/>
      <c r="H41" s="5">
        <v>224</v>
      </c>
      <c r="I41" s="5">
        <v>14</v>
      </c>
      <c r="J41" s="5">
        <v>33</v>
      </c>
      <c r="K41" s="56">
        <f t="shared" si="15"/>
        <v>104</v>
      </c>
      <c r="L41" s="25">
        <f t="shared" si="16"/>
        <v>15</v>
      </c>
      <c r="M41" s="25">
        <v>2</v>
      </c>
      <c r="N41" s="25">
        <v>3</v>
      </c>
      <c r="O41" s="25">
        <v>4</v>
      </c>
      <c r="P41" s="25">
        <v>2</v>
      </c>
      <c r="Q41" s="25">
        <v>2</v>
      </c>
      <c r="R41" s="25">
        <v>0</v>
      </c>
      <c r="S41" s="25">
        <v>0</v>
      </c>
      <c r="T41" s="25">
        <v>2</v>
      </c>
      <c r="U41" s="25">
        <v>0</v>
      </c>
      <c r="V41" s="25" t="s">
        <v>161</v>
      </c>
      <c r="W41" s="25">
        <f>SUM(X41:AE41)</f>
        <v>9</v>
      </c>
      <c r="X41" s="25">
        <v>2</v>
      </c>
      <c r="Y41" s="25">
        <v>2</v>
      </c>
      <c r="Z41" s="25">
        <v>2</v>
      </c>
      <c r="AA41" s="25">
        <v>0</v>
      </c>
      <c r="AB41" s="25">
        <v>3</v>
      </c>
      <c r="AC41" s="25">
        <v>0</v>
      </c>
      <c r="AD41" s="25">
        <v>0</v>
      </c>
      <c r="AE41" s="25">
        <v>0</v>
      </c>
      <c r="AF41" s="25" t="s">
        <v>162</v>
      </c>
      <c r="AG41" s="25">
        <f t="shared" si="17"/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 t="s">
        <v>163</v>
      </c>
      <c r="AU41" s="25">
        <f t="shared" si="18"/>
        <v>80</v>
      </c>
      <c r="AV41" s="25">
        <v>15</v>
      </c>
      <c r="AW41" s="25">
        <v>5</v>
      </c>
      <c r="AX41" s="25">
        <v>5</v>
      </c>
      <c r="AY41" s="25">
        <v>5</v>
      </c>
      <c r="AZ41" s="25">
        <v>5</v>
      </c>
      <c r="BA41" s="25">
        <v>5</v>
      </c>
      <c r="BB41" s="25">
        <v>5</v>
      </c>
      <c r="BC41" s="25">
        <v>5</v>
      </c>
      <c r="BD41" s="25">
        <v>15</v>
      </c>
      <c r="BE41" s="25">
        <v>10</v>
      </c>
      <c r="BF41" s="25">
        <v>5</v>
      </c>
      <c r="BG41" s="25" t="s">
        <v>164</v>
      </c>
      <c r="BH41" s="4">
        <v>56</v>
      </c>
      <c r="BI41" s="14">
        <f t="shared" si="19"/>
        <v>15</v>
      </c>
      <c r="BJ41" s="4">
        <v>2</v>
      </c>
      <c r="BK41" s="4">
        <v>3</v>
      </c>
      <c r="BL41" s="4">
        <v>1</v>
      </c>
      <c r="BM41" s="4">
        <v>3</v>
      </c>
      <c r="BN41" s="4">
        <v>2</v>
      </c>
      <c r="BO41" s="4">
        <f t="shared" si="20"/>
        <v>11</v>
      </c>
      <c r="BP41" s="62" t="s">
        <v>194</v>
      </c>
      <c r="BQ41" s="4">
        <v>1</v>
      </c>
      <c r="BR41" s="4">
        <v>1</v>
      </c>
      <c r="BS41" s="4">
        <v>1</v>
      </c>
      <c r="BX41" s="4">
        <v>1</v>
      </c>
      <c r="BY41" s="4" t="s">
        <v>165</v>
      </c>
      <c r="BZ41" s="4">
        <f t="shared" si="21"/>
        <v>4</v>
      </c>
      <c r="CA41" s="4" t="s">
        <v>164</v>
      </c>
      <c r="CB41" s="4">
        <v>0</v>
      </c>
      <c r="CC41" s="4" t="s">
        <v>190</v>
      </c>
    </row>
    <row r="42" spans="1:81" s="4" customFormat="1" ht="16.5" customHeight="1">
      <c r="A42" s="4" t="s">
        <v>101</v>
      </c>
      <c r="B42" s="4" t="s">
        <v>5</v>
      </c>
      <c r="C42" s="6">
        <v>178</v>
      </c>
      <c r="D42" s="5">
        <v>11</v>
      </c>
      <c r="E42" s="59">
        <f t="shared" si="14"/>
        <v>114</v>
      </c>
      <c r="F42" s="5">
        <v>1</v>
      </c>
      <c r="G42" s="5"/>
      <c r="H42" s="5">
        <v>224</v>
      </c>
      <c r="I42" s="5">
        <v>0</v>
      </c>
      <c r="J42" s="5">
        <v>5</v>
      </c>
      <c r="K42" s="56">
        <f t="shared" si="15"/>
        <v>57</v>
      </c>
      <c r="L42" s="25">
        <f t="shared" si="16"/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 t="s">
        <v>161</v>
      </c>
      <c r="W42" s="25">
        <v>0</v>
      </c>
      <c r="X42" s="25"/>
      <c r="Y42" s="25"/>
      <c r="Z42" s="25"/>
      <c r="AA42" s="25"/>
      <c r="AB42" s="25"/>
      <c r="AC42" s="25"/>
      <c r="AD42" s="25"/>
      <c r="AE42" s="25"/>
      <c r="AF42" s="25" t="s">
        <v>162</v>
      </c>
      <c r="AG42" s="25">
        <f t="shared" si="17"/>
        <v>57</v>
      </c>
      <c r="AH42" s="25">
        <v>5</v>
      </c>
      <c r="AI42" s="25">
        <v>10</v>
      </c>
      <c r="AJ42" s="25">
        <v>5</v>
      </c>
      <c r="AK42" s="25">
        <v>2</v>
      </c>
      <c r="AL42" s="25">
        <v>10</v>
      </c>
      <c r="AM42" s="25">
        <v>5</v>
      </c>
      <c r="AN42" s="25">
        <v>5</v>
      </c>
      <c r="AO42" s="25">
        <v>3</v>
      </c>
      <c r="AP42" s="25">
        <v>5</v>
      </c>
      <c r="AQ42" s="25">
        <v>2</v>
      </c>
      <c r="AR42" s="25">
        <v>3</v>
      </c>
      <c r="AS42" s="25">
        <v>2</v>
      </c>
      <c r="AT42" s="25" t="s">
        <v>163</v>
      </c>
      <c r="AU42" s="25">
        <f t="shared" si="18"/>
        <v>0</v>
      </c>
      <c r="AV42" s="25"/>
      <c r="AW42" s="25"/>
      <c r="AX42" s="25"/>
      <c r="AY42" s="25"/>
      <c r="BA42" s="25"/>
      <c r="BB42" s="25"/>
      <c r="BC42" s="25"/>
      <c r="BD42" s="25"/>
      <c r="BE42" s="25"/>
      <c r="BF42" s="25"/>
      <c r="BG42" s="25" t="s">
        <v>164</v>
      </c>
      <c r="BH42" s="4">
        <v>54</v>
      </c>
      <c r="BI42" s="14">
        <f t="shared" si="19"/>
        <v>57</v>
      </c>
      <c r="BJ42" s="4">
        <v>2</v>
      </c>
      <c r="BK42" s="4">
        <v>3</v>
      </c>
      <c r="BL42" s="4">
        <v>3</v>
      </c>
      <c r="BM42" s="4">
        <v>3</v>
      </c>
      <c r="BN42" s="4">
        <v>2</v>
      </c>
      <c r="BO42" s="4">
        <f t="shared" si="20"/>
        <v>13</v>
      </c>
      <c r="BP42" s="62" t="s">
        <v>194</v>
      </c>
      <c r="BQ42" s="4">
        <v>2</v>
      </c>
      <c r="BR42" s="4">
        <v>2</v>
      </c>
      <c r="BS42" s="4">
        <v>2</v>
      </c>
      <c r="BX42" s="4">
        <v>1</v>
      </c>
      <c r="BY42" s="4">
        <v>1</v>
      </c>
      <c r="BZ42" s="4">
        <f t="shared" si="21"/>
        <v>8</v>
      </c>
      <c r="CA42" s="4" t="s">
        <v>164</v>
      </c>
      <c r="CB42" s="4">
        <v>36</v>
      </c>
      <c r="CC42" s="4" t="s">
        <v>190</v>
      </c>
    </row>
    <row r="43" spans="1:89" ht="16.5" customHeight="1">
      <c r="A43" s="9" t="s">
        <v>93</v>
      </c>
      <c r="B43" s="4" t="s">
        <v>4</v>
      </c>
      <c r="C43" s="12" t="s">
        <v>98</v>
      </c>
      <c r="D43" s="5">
        <v>11</v>
      </c>
      <c r="E43" s="59">
        <f t="shared" si="14"/>
        <v>106</v>
      </c>
      <c r="F43" s="5">
        <v>2</v>
      </c>
      <c r="H43" s="5">
        <v>320</v>
      </c>
      <c r="I43" s="5">
        <v>3</v>
      </c>
      <c r="J43" s="5">
        <v>49</v>
      </c>
      <c r="K43" s="29">
        <f t="shared" si="15"/>
        <v>93</v>
      </c>
      <c r="L43" s="24">
        <f t="shared" si="16"/>
        <v>11</v>
      </c>
      <c r="M43" s="24">
        <v>2</v>
      </c>
      <c r="N43" s="24">
        <v>3</v>
      </c>
      <c r="O43" s="24">
        <v>4</v>
      </c>
      <c r="P43" s="24">
        <v>2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 t="s">
        <v>167</v>
      </c>
      <c r="W43" s="24">
        <f>SUM(X43:AE43)</f>
        <v>7</v>
      </c>
      <c r="X43" s="24">
        <v>2</v>
      </c>
      <c r="Y43" s="24">
        <v>2</v>
      </c>
      <c r="Z43" s="24">
        <v>2</v>
      </c>
      <c r="AA43" s="24">
        <v>0</v>
      </c>
      <c r="AB43" s="24">
        <v>1</v>
      </c>
      <c r="AC43" s="24">
        <v>0</v>
      </c>
      <c r="AD43" s="24">
        <v>0</v>
      </c>
      <c r="AE43" s="24">
        <v>0</v>
      </c>
      <c r="AF43" s="24" t="s">
        <v>162</v>
      </c>
      <c r="AG43" s="24">
        <f t="shared" si="17"/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 t="s">
        <v>163</v>
      </c>
      <c r="AU43" s="24">
        <f t="shared" si="18"/>
        <v>75</v>
      </c>
      <c r="AV43" s="24">
        <v>14</v>
      </c>
      <c r="AW43" s="24">
        <v>5</v>
      </c>
      <c r="AX43" s="24">
        <v>5</v>
      </c>
      <c r="AY43" s="24">
        <v>5</v>
      </c>
      <c r="AZ43" s="24">
        <v>4</v>
      </c>
      <c r="BA43" s="24">
        <v>5</v>
      </c>
      <c r="BB43" s="24">
        <v>4</v>
      </c>
      <c r="BC43" s="24">
        <v>5</v>
      </c>
      <c r="BD43" s="24">
        <v>14</v>
      </c>
      <c r="BE43" s="24">
        <v>10</v>
      </c>
      <c r="BF43" s="24">
        <v>4</v>
      </c>
      <c r="BG43" s="24" t="s">
        <v>164</v>
      </c>
      <c r="BH43" s="4">
        <v>16</v>
      </c>
      <c r="BI43" s="14">
        <f t="shared" si="19"/>
        <v>13</v>
      </c>
      <c r="BJ43" s="4">
        <v>2</v>
      </c>
      <c r="BK43" s="4">
        <v>2</v>
      </c>
      <c r="BL43" s="4">
        <v>0</v>
      </c>
      <c r="BM43" s="4">
        <v>1</v>
      </c>
      <c r="BN43" s="4">
        <v>0</v>
      </c>
      <c r="BO43" s="4">
        <f t="shared" si="20"/>
        <v>5</v>
      </c>
      <c r="BP43" s="62" t="s">
        <v>194</v>
      </c>
      <c r="BQ43" s="4">
        <v>1</v>
      </c>
      <c r="BR43" s="4">
        <v>1</v>
      </c>
      <c r="BS43" s="4">
        <v>2</v>
      </c>
      <c r="BT43" s="4">
        <v>0</v>
      </c>
      <c r="BU43" s="4">
        <v>0</v>
      </c>
      <c r="BV43" s="4">
        <v>0</v>
      </c>
      <c r="BW43" s="4">
        <v>0</v>
      </c>
      <c r="BX43" s="4">
        <v>2</v>
      </c>
      <c r="BY43" s="4">
        <v>2</v>
      </c>
      <c r="BZ43" s="4">
        <f t="shared" si="21"/>
        <v>8</v>
      </c>
      <c r="CA43" s="4" t="s">
        <v>161</v>
      </c>
      <c r="CB43" s="4">
        <v>0</v>
      </c>
      <c r="CC43" s="4" t="s">
        <v>190</v>
      </c>
      <c r="CK43" s="20"/>
    </row>
    <row r="44" spans="1:89" s="20" customFormat="1" ht="16.5" customHeight="1">
      <c r="A44" s="9" t="s">
        <v>37</v>
      </c>
      <c r="B44" s="4" t="s">
        <v>14</v>
      </c>
      <c r="C44" s="19"/>
      <c r="D44" s="10">
        <v>11</v>
      </c>
      <c r="E44" s="59">
        <f t="shared" si="14"/>
        <v>95</v>
      </c>
      <c r="F44" s="10">
        <v>2</v>
      </c>
      <c r="G44" s="10"/>
      <c r="H44" s="5">
        <v>225</v>
      </c>
      <c r="I44" s="5">
        <v>1</v>
      </c>
      <c r="J44" s="5">
        <v>30</v>
      </c>
      <c r="K44" s="29">
        <f t="shared" si="15"/>
        <v>65</v>
      </c>
      <c r="L44" s="24">
        <f t="shared" si="16"/>
        <v>13</v>
      </c>
      <c r="M44" s="24">
        <v>2</v>
      </c>
      <c r="N44" s="24">
        <v>3</v>
      </c>
      <c r="O44" s="24">
        <v>3</v>
      </c>
      <c r="P44" s="24">
        <v>2</v>
      </c>
      <c r="Q44" s="24">
        <v>2</v>
      </c>
      <c r="R44" s="24">
        <v>0</v>
      </c>
      <c r="S44" s="24">
        <v>0</v>
      </c>
      <c r="T44" s="24">
        <v>1</v>
      </c>
      <c r="U44" s="24">
        <v>0</v>
      </c>
      <c r="V44" s="24" t="s">
        <v>161</v>
      </c>
      <c r="W44" s="24">
        <f>SUM(X44:AE44)</f>
        <v>17</v>
      </c>
      <c r="X44" s="24">
        <v>2</v>
      </c>
      <c r="Y44" s="24">
        <v>2</v>
      </c>
      <c r="Z44" s="24">
        <v>2</v>
      </c>
      <c r="AA44" s="24">
        <v>2</v>
      </c>
      <c r="AB44" s="24">
        <v>3</v>
      </c>
      <c r="AC44" s="24">
        <v>3</v>
      </c>
      <c r="AD44" s="24">
        <v>0</v>
      </c>
      <c r="AE44" s="24">
        <v>3</v>
      </c>
      <c r="AF44" s="24" t="s">
        <v>162</v>
      </c>
      <c r="AG44" s="24">
        <f t="shared" si="17"/>
        <v>22</v>
      </c>
      <c r="AH44" s="24">
        <v>5</v>
      </c>
      <c r="AI44" s="24">
        <v>10</v>
      </c>
      <c r="AJ44" s="24">
        <v>5</v>
      </c>
      <c r="AK44" s="24">
        <v>2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 t="s">
        <v>163</v>
      </c>
      <c r="AU44" s="24">
        <f t="shared" si="18"/>
        <v>13</v>
      </c>
      <c r="AV44" s="24">
        <v>8</v>
      </c>
      <c r="AW44" s="24">
        <v>5</v>
      </c>
      <c r="AX44" s="24"/>
      <c r="AY44" s="24" t="s">
        <v>165</v>
      </c>
      <c r="AZ44" s="35"/>
      <c r="BA44" s="24"/>
      <c r="BB44" s="24"/>
      <c r="BC44" s="24"/>
      <c r="BD44" s="24"/>
      <c r="BE44" s="24" t="s">
        <v>166</v>
      </c>
      <c r="BF44" s="24"/>
      <c r="BG44" s="24" t="s">
        <v>164</v>
      </c>
      <c r="BH44" s="4">
        <v>59</v>
      </c>
      <c r="BI44" s="14">
        <f t="shared" si="19"/>
        <v>30</v>
      </c>
      <c r="BJ44" s="4">
        <v>2</v>
      </c>
      <c r="BK44" s="4">
        <v>2</v>
      </c>
      <c r="BL44" s="4">
        <v>0</v>
      </c>
      <c r="BM44" s="4">
        <v>0</v>
      </c>
      <c r="BN44" s="4">
        <v>0</v>
      </c>
      <c r="BO44" s="4">
        <f t="shared" si="20"/>
        <v>4</v>
      </c>
      <c r="BP44" s="62" t="s">
        <v>194</v>
      </c>
      <c r="BQ44" s="4">
        <v>2</v>
      </c>
      <c r="BR44" s="4">
        <v>2</v>
      </c>
      <c r="BS44" s="4">
        <v>2</v>
      </c>
      <c r="BT44" s="4">
        <v>2</v>
      </c>
      <c r="BU44" s="4">
        <v>2</v>
      </c>
      <c r="BV44" s="4"/>
      <c r="BW44" s="4"/>
      <c r="BX44" s="4"/>
      <c r="BY44" s="4"/>
      <c r="BZ44" s="4">
        <f t="shared" si="21"/>
        <v>10</v>
      </c>
      <c r="CA44" s="4" t="s">
        <v>164</v>
      </c>
      <c r="CB44" s="4">
        <v>16</v>
      </c>
      <c r="CC44" s="4" t="s">
        <v>190</v>
      </c>
      <c r="CD44" s="4"/>
      <c r="CE44" s="4"/>
      <c r="CF44" s="4"/>
      <c r="CG44" s="4"/>
      <c r="CH44" s="4"/>
      <c r="CI44" s="4"/>
      <c r="CJ44" s="4"/>
      <c r="CK44" s="4"/>
    </row>
    <row r="45" spans="1:81" s="4" customFormat="1" ht="16.5" customHeight="1">
      <c r="A45" s="4" t="s">
        <v>108</v>
      </c>
      <c r="B45" s="6" t="s">
        <v>5</v>
      </c>
      <c r="C45" s="6">
        <v>52</v>
      </c>
      <c r="D45" s="5">
        <v>11</v>
      </c>
      <c r="E45" s="59">
        <f t="shared" si="14"/>
        <v>94</v>
      </c>
      <c r="F45" s="5">
        <v>2</v>
      </c>
      <c r="G45" s="5"/>
      <c r="H45" s="5">
        <v>319</v>
      </c>
      <c r="I45" s="5">
        <v>17</v>
      </c>
      <c r="J45" s="5">
        <v>57</v>
      </c>
      <c r="K45" s="29">
        <f t="shared" si="15"/>
        <v>61</v>
      </c>
      <c r="L45" s="24">
        <f t="shared" si="16"/>
        <v>11</v>
      </c>
      <c r="M45" s="24">
        <v>2</v>
      </c>
      <c r="N45" s="24">
        <v>3</v>
      </c>
      <c r="O45" s="24">
        <v>4</v>
      </c>
      <c r="P45" s="24">
        <v>2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 t="s">
        <v>167</v>
      </c>
      <c r="W45" s="24">
        <f>SUM(X45:AE45)</f>
        <v>11</v>
      </c>
      <c r="X45" s="24">
        <v>2</v>
      </c>
      <c r="Y45" s="24">
        <v>2</v>
      </c>
      <c r="Z45" s="24">
        <v>2</v>
      </c>
      <c r="AA45" s="24">
        <v>0</v>
      </c>
      <c r="AB45" s="24">
        <v>3</v>
      </c>
      <c r="AC45" s="24">
        <v>0</v>
      </c>
      <c r="AD45" s="24">
        <v>0</v>
      </c>
      <c r="AE45" s="24">
        <v>2</v>
      </c>
      <c r="AF45" s="24" t="s">
        <v>162</v>
      </c>
      <c r="AG45" s="24">
        <f t="shared" si="17"/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 t="s">
        <v>163</v>
      </c>
      <c r="AU45" s="24">
        <f t="shared" si="18"/>
        <v>39</v>
      </c>
      <c r="AV45" s="24">
        <v>14</v>
      </c>
      <c r="AW45" s="24">
        <v>5</v>
      </c>
      <c r="AX45" s="24">
        <v>5</v>
      </c>
      <c r="AY45" s="24"/>
      <c r="AZ45" s="24"/>
      <c r="BA45" s="24">
        <v>5</v>
      </c>
      <c r="BB45" s="24">
        <v>5</v>
      </c>
      <c r="BC45" s="24"/>
      <c r="BD45" s="24"/>
      <c r="BE45" s="24">
        <v>5</v>
      </c>
      <c r="BF45" s="24"/>
      <c r="BG45" s="24" t="s">
        <v>164</v>
      </c>
      <c r="BH45" s="4">
        <v>20</v>
      </c>
      <c r="BI45" s="14">
        <f t="shared" si="19"/>
        <v>33</v>
      </c>
      <c r="BJ45" s="4">
        <v>2</v>
      </c>
      <c r="BK45" s="4">
        <v>3</v>
      </c>
      <c r="BL45" s="4">
        <v>1</v>
      </c>
      <c r="BM45" s="4">
        <v>2</v>
      </c>
      <c r="BN45" s="4">
        <v>2</v>
      </c>
      <c r="BO45" s="4">
        <f t="shared" si="20"/>
        <v>10</v>
      </c>
      <c r="BP45" s="62" t="s">
        <v>194</v>
      </c>
      <c r="BQ45" s="4">
        <v>2</v>
      </c>
      <c r="BR45" s="4">
        <v>2</v>
      </c>
      <c r="BS45" s="4">
        <v>2</v>
      </c>
      <c r="BX45" s="4">
        <v>1</v>
      </c>
      <c r="BZ45" s="4">
        <f t="shared" si="21"/>
        <v>7</v>
      </c>
      <c r="CA45" s="4" t="s">
        <v>164</v>
      </c>
      <c r="CB45" s="4">
        <v>16</v>
      </c>
      <c r="CC45" s="4" t="s">
        <v>190</v>
      </c>
    </row>
    <row r="46" spans="1:81" s="4" customFormat="1" ht="16.5" customHeight="1">
      <c r="A46" s="4" t="s">
        <v>107</v>
      </c>
      <c r="B46" s="6" t="s">
        <v>8</v>
      </c>
      <c r="C46" s="12">
        <v>198</v>
      </c>
      <c r="D46" s="5">
        <v>11</v>
      </c>
      <c r="E46" s="59">
        <f t="shared" si="14"/>
        <v>89</v>
      </c>
      <c r="F46" s="5">
        <v>2</v>
      </c>
      <c r="G46" s="5"/>
      <c r="H46" s="5" t="s">
        <v>100</v>
      </c>
      <c r="I46" s="5">
        <v>6</v>
      </c>
      <c r="J46" s="5">
        <v>56</v>
      </c>
      <c r="K46" s="29">
        <f t="shared" si="15"/>
        <v>56</v>
      </c>
      <c r="L46" s="24">
        <f t="shared" si="16"/>
        <v>11</v>
      </c>
      <c r="M46" s="24">
        <v>2</v>
      </c>
      <c r="N46" s="24">
        <v>3</v>
      </c>
      <c r="O46" s="24">
        <v>4</v>
      </c>
      <c r="P46" s="24">
        <v>2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 t="s">
        <v>167</v>
      </c>
      <c r="W46" s="24">
        <f>SUM(X46:AE46)</f>
        <v>11</v>
      </c>
      <c r="X46" s="24">
        <v>2</v>
      </c>
      <c r="Y46" s="24">
        <v>2</v>
      </c>
      <c r="Z46" s="24">
        <v>2</v>
      </c>
      <c r="AA46" s="24">
        <v>0</v>
      </c>
      <c r="AB46" s="24">
        <v>3</v>
      </c>
      <c r="AC46" s="24">
        <v>2</v>
      </c>
      <c r="AD46" s="24">
        <v>0</v>
      </c>
      <c r="AE46" s="24">
        <v>0</v>
      </c>
      <c r="AF46" s="24" t="s">
        <v>162</v>
      </c>
      <c r="AG46" s="24">
        <f t="shared" si="17"/>
        <v>10</v>
      </c>
      <c r="AH46" s="24">
        <v>0</v>
      </c>
      <c r="AI46" s="24">
        <v>10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  <c r="AT46" s="24" t="s">
        <v>163</v>
      </c>
      <c r="AU46" s="24">
        <f t="shared" si="18"/>
        <v>24</v>
      </c>
      <c r="AV46" s="24">
        <v>10</v>
      </c>
      <c r="AW46" s="24"/>
      <c r="AX46" s="24">
        <v>4</v>
      </c>
      <c r="AY46" s="24"/>
      <c r="AZ46" s="35"/>
      <c r="BA46" s="24"/>
      <c r="BB46" s="24"/>
      <c r="BC46" s="24"/>
      <c r="BD46" s="24"/>
      <c r="BE46" s="24">
        <v>10</v>
      </c>
      <c r="BF46" s="24"/>
      <c r="BG46" s="24" t="s">
        <v>164</v>
      </c>
      <c r="BH46" s="4">
        <v>47</v>
      </c>
      <c r="BI46" s="14">
        <f t="shared" si="19"/>
        <v>33</v>
      </c>
      <c r="BJ46" s="4">
        <v>2</v>
      </c>
      <c r="BK46" s="4">
        <v>2</v>
      </c>
      <c r="BL46" s="4">
        <v>0</v>
      </c>
      <c r="BM46" s="4">
        <v>0</v>
      </c>
      <c r="BN46" s="4">
        <v>0</v>
      </c>
      <c r="BO46" s="4">
        <f t="shared" si="20"/>
        <v>4</v>
      </c>
      <c r="BP46" s="62" t="s">
        <v>194</v>
      </c>
      <c r="BQ46" s="4">
        <v>2</v>
      </c>
      <c r="BR46" s="4">
        <v>2</v>
      </c>
      <c r="BS46" s="4">
        <v>2</v>
      </c>
      <c r="BZ46" s="4">
        <f t="shared" si="21"/>
        <v>6</v>
      </c>
      <c r="CA46" s="4" t="s">
        <v>164</v>
      </c>
      <c r="CB46" s="4">
        <v>23</v>
      </c>
      <c r="CC46" s="4" t="s">
        <v>190</v>
      </c>
    </row>
    <row r="47" spans="1:89" ht="16.5" customHeight="1">
      <c r="A47" s="9" t="s">
        <v>50</v>
      </c>
      <c r="B47" s="6" t="s">
        <v>11</v>
      </c>
      <c r="C47" s="6">
        <v>143</v>
      </c>
      <c r="D47" s="10">
        <v>11</v>
      </c>
      <c r="E47" s="59">
        <f t="shared" si="14"/>
        <v>82</v>
      </c>
      <c r="F47" s="10">
        <v>2</v>
      </c>
      <c r="G47" s="10"/>
      <c r="H47" s="5">
        <v>321</v>
      </c>
      <c r="I47" s="5">
        <v>5</v>
      </c>
      <c r="J47" s="5">
        <v>4</v>
      </c>
      <c r="K47" s="29">
        <f t="shared" si="15"/>
        <v>54</v>
      </c>
      <c r="L47" s="24">
        <f t="shared" si="16"/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 t="s">
        <v>161</v>
      </c>
      <c r="W47" s="24">
        <v>0</v>
      </c>
      <c r="X47" s="24"/>
      <c r="Y47" s="24"/>
      <c r="Z47" s="24"/>
      <c r="AA47" s="24"/>
      <c r="AB47" s="24"/>
      <c r="AC47" s="24"/>
      <c r="AD47" s="24"/>
      <c r="AE47" s="24"/>
      <c r="AF47" s="24" t="s">
        <v>162</v>
      </c>
      <c r="AG47" s="24">
        <f t="shared" si="17"/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 t="s">
        <v>163</v>
      </c>
      <c r="AU47" s="24">
        <f t="shared" si="18"/>
        <v>54</v>
      </c>
      <c r="AV47" s="24">
        <v>10</v>
      </c>
      <c r="AW47" s="24">
        <v>4</v>
      </c>
      <c r="AX47" s="24">
        <v>4</v>
      </c>
      <c r="AY47" s="24">
        <v>4</v>
      </c>
      <c r="AZ47" s="24">
        <v>0</v>
      </c>
      <c r="BA47" s="24">
        <v>5</v>
      </c>
      <c r="BB47" s="24">
        <v>0</v>
      </c>
      <c r="BC47" s="24">
        <v>5</v>
      </c>
      <c r="BD47" s="24">
        <v>15</v>
      </c>
      <c r="BE47" s="24">
        <v>7</v>
      </c>
      <c r="BF47" s="24">
        <v>0</v>
      </c>
      <c r="BG47" s="24" t="s">
        <v>164</v>
      </c>
      <c r="BH47" s="4">
        <v>21</v>
      </c>
      <c r="BI47" s="14">
        <f t="shared" si="19"/>
        <v>28</v>
      </c>
      <c r="BJ47" s="4">
        <v>2</v>
      </c>
      <c r="BK47" s="4">
        <v>3</v>
      </c>
      <c r="BL47" s="4">
        <v>0</v>
      </c>
      <c r="BM47" s="4">
        <v>0</v>
      </c>
      <c r="BN47" s="4">
        <v>0</v>
      </c>
      <c r="BO47" s="4">
        <f t="shared" si="20"/>
        <v>5</v>
      </c>
      <c r="BP47" s="62" t="s">
        <v>194</v>
      </c>
      <c r="BQ47" s="4">
        <v>2</v>
      </c>
      <c r="BR47" s="4">
        <v>2</v>
      </c>
      <c r="BS47" s="4">
        <v>2</v>
      </c>
      <c r="BT47" s="4"/>
      <c r="BU47" s="4"/>
      <c r="BV47" s="4"/>
      <c r="BW47" s="4"/>
      <c r="BX47" s="4">
        <v>1</v>
      </c>
      <c r="BY47" s="4">
        <v>1</v>
      </c>
      <c r="BZ47" s="4">
        <f t="shared" si="21"/>
        <v>8</v>
      </c>
      <c r="CA47" s="4" t="s">
        <v>164</v>
      </c>
      <c r="CB47" s="4">
        <v>15</v>
      </c>
      <c r="CC47" s="4" t="s">
        <v>190</v>
      </c>
      <c r="CK47" s="4"/>
    </row>
    <row r="48" spans="1:81" s="4" customFormat="1" ht="16.5" customHeight="1">
      <c r="A48" s="4" t="s">
        <v>68</v>
      </c>
      <c r="B48" s="4" t="s">
        <v>13</v>
      </c>
      <c r="C48" s="12">
        <v>38</v>
      </c>
      <c r="D48" s="5">
        <v>11</v>
      </c>
      <c r="E48" s="59">
        <f t="shared" si="14"/>
        <v>80</v>
      </c>
      <c r="F48" s="5">
        <v>2</v>
      </c>
      <c r="G48" s="5"/>
      <c r="H48" s="5">
        <v>319</v>
      </c>
      <c r="I48" s="5">
        <v>12</v>
      </c>
      <c r="J48" s="5">
        <v>58</v>
      </c>
      <c r="K48" s="56">
        <f t="shared" si="15"/>
        <v>53</v>
      </c>
      <c r="L48" s="25">
        <f t="shared" si="16"/>
        <v>1</v>
      </c>
      <c r="M48" s="25">
        <v>1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 t="s">
        <v>167</v>
      </c>
      <c r="W48" s="25">
        <f aca="true" t="shared" si="22" ref="W48:W56">SUM(X48:AE48)</f>
        <v>10</v>
      </c>
      <c r="X48" s="25">
        <v>2</v>
      </c>
      <c r="Y48" s="25">
        <v>1</v>
      </c>
      <c r="Z48" s="25">
        <v>2</v>
      </c>
      <c r="AA48" s="25">
        <v>0</v>
      </c>
      <c r="AB48" s="25">
        <v>3</v>
      </c>
      <c r="AC48" s="25">
        <v>0</v>
      </c>
      <c r="AD48" s="25">
        <v>0</v>
      </c>
      <c r="AE48" s="25">
        <v>2</v>
      </c>
      <c r="AF48" s="25" t="s">
        <v>162</v>
      </c>
      <c r="AG48" s="25">
        <f t="shared" si="17"/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 t="s">
        <v>163</v>
      </c>
      <c r="AU48" s="25">
        <f t="shared" si="18"/>
        <v>42</v>
      </c>
      <c r="AV48" s="25">
        <v>14</v>
      </c>
      <c r="AW48" s="25">
        <v>5</v>
      </c>
      <c r="AX48" s="25">
        <v>5</v>
      </c>
      <c r="AY48" s="25"/>
      <c r="BA48" s="25">
        <v>5</v>
      </c>
      <c r="BB48" s="25">
        <v>5</v>
      </c>
      <c r="BC48" s="25"/>
      <c r="BD48" s="25"/>
      <c r="BE48" s="25">
        <v>8</v>
      </c>
      <c r="BF48" s="25"/>
      <c r="BG48" s="25" t="s">
        <v>164</v>
      </c>
      <c r="BH48" s="4">
        <v>31</v>
      </c>
      <c r="BI48" s="14">
        <f t="shared" si="19"/>
        <v>27</v>
      </c>
      <c r="BJ48" s="4">
        <v>2</v>
      </c>
      <c r="BK48" s="4">
        <v>2</v>
      </c>
      <c r="BL48" s="4">
        <v>1</v>
      </c>
      <c r="BM48" s="4">
        <v>2</v>
      </c>
      <c r="BN48" s="4">
        <v>0</v>
      </c>
      <c r="BO48" s="4">
        <f t="shared" si="20"/>
        <v>7</v>
      </c>
      <c r="BP48" s="62" t="s">
        <v>194</v>
      </c>
      <c r="BQ48" s="4">
        <v>2</v>
      </c>
      <c r="BR48" s="4">
        <v>2</v>
      </c>
      <c r="BS48" s="4">
        <v>2</v>
      </c>
      <c r="BX48" s="4">
        <v>1</v>
      </c>
      <c r="BY48" s="4">
        <v>1</v>
      </c>
      <c r="BZ48" s="4">
        <f t="shared" si="21"/>
        <v>8</v>
      </c>
      <c r="CA48" s="4" t="s">
        <v>164</v>
      </c>
      <c r="CB48" s="4">
        <v>12</v>
      </c>
      <c r="CC48" s="4" t="s">
        <v>190</v>
      </c>
    </row>
    <row r="49" spans="1:89" s="20" customFormat="1" ht="16.5" customHeight="1">
      <c r="A49" s="9" t="s">
        <v>38</v>
      </c>
      <c r="B49" s="4" t="s">
        <v>14</v>
      </c>
      <c r="C49" s="19"/>
      <c r="D49" s="10">
        <v>11</v>
      </c>
      <c r="E49" s="59">
        <f t="shared" si="14"/>
        <v>77</v>
      </c>
      <c r="F49" s="10">
        <v>2</v>
      </c>
      <c r="G49" s="10"/>
      <c r="H49" s="5">
        <v>226</v>
      </c>
      <c r="I49" s="5">
        <v>10</v>
      </c>
      <c r="J49" s="5">
        <v>14</v>
      </c>
      <c r="K49" s="29">
        <f t="shared" si="15"/>
        <v>37</v>
      </c>
      <c r="L49" s="24">
        <f t="shared" si="16"/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 t="s">
        <v>161</v>
      </c>
      <c r="W49" s="24">
        <f t="shared" si="22"/>
        <v>11</v>
      </c>
      <c r="X49" s="24">
        <v>2</v>
      </c>
      <c r="Y49" s="24">
        <v>2</v>
      </c>
      <c r="Z49" s="24">
        <v>2</v>
      </c>
      <c r="AA49" s="24">
        <v>2</v>
      </c>
      <c r="AB49" s="24">
        <v>0</v>
      </c>
      <c r="AC49" s="24">
        <v>3</v>
      </c>
      <c r="AD49" s="24">
        <v>0</v>
      </c>
      <c r="AE49" s="24">
        <v>0</v>
      </c>
      <c r="AF49" s="24" t="s">
        <v>162</v>
      </c>
      <c r="AG49" s="24">
        <f t="shared" si="17"/>
        <v>26</v>
      </c>
      <c r="AH49" s="24">
        <v>0</v>
      </c>
      <c r="AI49" s="24">
        <v>10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3</v>
      </c>
      <c r="AP49" s="24">
        <v>3</v>
      </c>
      <c r="AQ49" s="24">
        <v>2</v>
      </c>
      <c r="AR49" s="24">
        <v>3</v>
      </c>
      <c r="AS49" s="24">
        <v>5</v>
      </c>
      <c r="AT49" s="24" t="s">
        <v>163</v>
      </c>
      <c r="AU49" s="24">
        <f t="shared" si="18"/>
        <v>0</v>
      </c>
      <c r="AV49" s="24"/>
      <c r="AW49" s="24"/>
      <c r="AX49" s="24"/>
      <c r="AY49" s="24"/>
      <c r="AZ49" s="35"/>
      <c r="BA49" s="24"/>
      <c r="BB49" s="24"/>
      <c r="BC49" s="24"/>
      <c r="BD49" s="24"/>
      <c r="BE49" s="24"/>
      <c r="BF49" s="24"/>
      <c r="BG49" s="24" t="s">
        <v>164</v>
      </c>
      <c r="BH49" s="4">
        <v>37</v>
      </c>
      <c r="BI49" s="14">
        <f t="shared" si="19"/>
        <v>40</v>
      </c>
      <c r="BJ49" s="4">
        <v>2</v>
      </c>
      <c r="BK49" s="4">
        <v>3</v>
      </c>
      <c r="BL49" s="4">
        <v>2</v>
      </c>
      <c r="BM49" s="4">
        <v>3</v>
      </c>
      <c r="BN49" s="4">
        <v>2</v>
      </c>
      <c r="BO49" s="4">
        <f t="shared" si="20"/>
        <v>12</v>
      </c>
      <c r="BP49" s="62" t="s">
        <v>194</v>
      </c>
      <c r="BQ49" s="4">
        <v>2</v>
      </c>
      <c r="BR49" s="4">
        <v>1</v>
      </c>
      <c r="BS49" s="4">
        <v>2</v>
      </c>
      <c r="BT49" s="4"/>
      <c r="BU49" s="4"/>
      <c r="BV49" s="4"/>
      <c r="BW49" s="4"/>
      <c r="BX49" s="4"/>
      <c r="BY49" s="4"/>
      <c r="BZ49" s="4">
        <f t="shared" si="21"/>
        <v>5</v>
      </c>
      <c r="CA49" s="4" t="s">
        <v>164</v>
      </c>
      <c r="CB49" s="4">
        <v>23</v>
      </c>
      <c r="CC49" s="4" t="s">
        <v>190</v>
      </c>
      <c r="CD49" s="4"/>
      <c r="CE49" s="4"/>
      <c r="CF49" s="4"/>
      <c r="CG49" s="4"/>
      <c r="CH49" s="4"/>
      <c r="CI49" s="4"/>
      <c r="CJ49" s="4"/>
      <c r="CK49" s="4"/>
    </row>
    <row r="50" spans="1:81" s="4" customFormat="1" ht="16.5" customHeight="1">
      <c r="A50" s="4" t="s">
        <v>69</v>
      </c>
      <c r="B50" s="4" t="s">
        <v>13</v>
      </c>
      <c r="C50" s="12" t="s">
        <v>26</v>
      </c>
      <c r="D50" s="5">
        <v>11</v>
      </c>
      <c r="E50" s="59">
        <f t="shared" si="14"/>
        <v>70</v>
      </c>
      <c r="F50" s="5">
        <v>3</v>
      </c>
      <c r="G50" s="5"/>
      <c r="H50" s="5">
        <v>320</v>
      </c>
      <c r="I50" s="5">
        <v>11</v>
      </c>
      <c r="J50" s="5">
        <v>15</v>
      </c>
      <c r="K50" s="29">
        <f t="shared" si="15"/>
        <v>28</v>
      </c>
      <c r="L50" s="24">
        <f t="shared" si="16"/>
        <v>13</v>
      </c>
      <c r="M50" s="24">
        <v>2</v>
      </c>
      <c r="N50" s="24">
        <v>3</v>
      </c>
      <c r="O50" s="24">
        <v>4</v>
      </c>
      <c r="P50" s="24">
        <v>2</v>
      </c>
      <c r="Q50" s="24">
        <v>2</v>
      </c>
      <c r="R50" s="24">
        <v>0</v>
      </c>
      <c r="S50" s="24">
        <v>0</v>
      </c>
      <c r="T50" s="24">
        <v>0</v>
      </c>
      <c r="U50" s="24">
        <v>0</v>
      </c>
      <c r="V50" s="24" t="s">
        <v>161</v>
      </c>
      <c r="W50" s="24">
        <f t="shared" si="22"/>
        <v>0</v>
      </c>
      <c r="X50" s="24"/>
      <c r="Y50" s="24"/>
      <c r="Z50" s="24"/>
      <c r="AA50" s="24"/>
      <c r="AB50" s="24"/>
      <c r="AC50" s="24"/>
      <c r="AD50" s="24"/>
      <c r="AE50" s="24"/>
      <c r="AF50" s="24" t="s">
        <v>162</v>
      </c>
      <c r="AG50" s="24">
        <f t="shared" si="17"/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 t="s">
        <v>163</v>
      </c>
      <c r="AU50" s="24">
        <f t="shared" si="18"/>
        <v>15</v>
      </c>
      <c r="AV50" s="24">
        <v>10</v>
      </c>
      <c r="AW50" s="24"/>
      <c r="AX50" s="24"/>
      <c r="AY50" s="24"/>
      <c r="AZ50" s="35"/>
      <c r="BA50" s="24"/>
      <c r="BB50" s="24"/>
      <c r="BC50" s="24"/>
      <c r="BD50" s="24">
        <v>5</v>
      </c>
      <c r="BE50" s="24"/>
      <c r="BF50" s="24"/>
      <c r="BG50" s="24" t="s">
        <v>164</v>
      </c>
      <c r="BH50" s="4">
        <v>57</v>
      </c>
      <c r="BI50" s="14">
        <f t="shared" si="19"/>
        <v>42</v>
      </c>
      <c r="BJ50" s="4">
        <v>2</v>
      </c>
      <c r="BK50" s="4">
        <v>1</v>
      </c>
      <c r="BL50" s="4">
        <v>2</v>
      </c>
      <c r="BM50" s="4">
        <v>3</v>
      </c>
      <c r="BN50" s="4">
        <v>2</v>
      </c>
      <c r="BO50" s="4">
        <f t="shared" si="20"/>
        <v>10</v>
      </c>
      <c r="BP50" s="62" t="s">
        <v>194</v>
      </c>
      <c r="BQ50" s="4">
        <v>2</v>
      </c>
      <c r="BR50" s="4">
        <v>2</v>
      </c>
      <c r="BS50" s="4">
        <v>2</v>
      </c>
      <c r="BT50" s="4">
        <v>1</v>
      </c>
      <c r="BU50" s="4">
        <v>1</v>
      </c>
      <c r="BX50" s="4">
        <v>1</v>
      </c>
      <c r="BZ50" s="4">
        <f t="shared" si="21"/>
        <v>9</v>
      </c>
      <c r="CA50" s="4" t="s">
        <v>164</v>
      </c>
      <c r="CB50" s="4">
        <v>23</v>
      </c>
      <c r="CC50" s="4" t="s">
        <v>190</v>
      </c>
    </row>
    <row r="51" spans="1:81" s="4" customFormat="1" ht="16.5" customHeight="1">
      <c r="A51" s="8" t="s">
        <v>86</v>
      </c>
      <c r="B51" s="6" t="s">
        <v>7</v>
      </c>
      <c r="C51" s="6">
        <v>290</v>
      </c>
      <c r="D51" s="11">
        <v>11</v>
      </c>
      <c r="E51" s="59">
        <f t="shared" si="14"/>
        <v>70</v>
      </c>
      <c r="F51" s="11">
        <v>3</v>
      </c>
      <c r="G51" s="11"/>
      <c r="H51" s="5">
        <v>319</v>
      </c>
      <c r="I51" s="5">
        <v>2</v>
      </c>
      <c r="J51" s="5">
        <v>65</v>
      </c>
      <c r="K51" s="29">
        <f t="shared" si="15"/>
        <v>41</v>
      </c>
      <c r="L51" s="24">
        <f t="shared" si="16"/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 t="s">
        <v>168</v>
      </c>
      <c r="W51" s="24">
        <f t="shared" si="22"/>
        <v>13</v>
      </c>
      <c r="X51" s="24">
        <v>2</v>
      </c>
      <c r="Y51" s="24">
        <v>2</v>
      </c>
      <c r="Z51" s="24">
        <v>2</v>
      </c>
      <c r="AA51" s="24">
        <v>2</v>
      </c>
      <c r="AB51" s="24">
        <v>2</v>
      </c>
      <c r="AC51" s="24">
        <v>1</v>
      </c>
      <c r="AD51" s="24">
        <v>0</v>
      </c>
      <c r="AE51" s="24">
        <v>2</v>
      </c>
      <c r="AF51" s="24" t="s">
        <v>162</v>
      </c>
      <c r="AG51" s="24">
        <f t="shared" si="17"/>
        <v>10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3</v>
      </c>
      <c r="AP51" s="24">
        <v>2</v>
      </c>
      <c r="AQ51" s="24">
        <v>2</v>
      </c>
      <c r="AR51" s="24">
        <v>3</v>
      </c>
      <c r="AS51" s="24">
        <v>0</v>
      </c>
      <c r="AT51" s="24" t="s">
        <v>163</v>
      </c>
      <c r="AU51" s="24">
        <f t="shared" si="18"/>
        <v>18</v>
      </c>
      <c r="AV51" s="24"/>
      <c r="AW51" s="24">
        <v>5</v>
      </c>
      <c r="AX51" s="24"/>
      <c r="AY51" s="24">
        <v>3</v>
      </c>
      <c r="AZ51" s="35"/>
      <c r="BA51" s="24"/>
      <c r="BB51" s="24"/>
      <c r="BC51" s="24"/>
      <c r="BD51" s="24"/>
      <c r="BE51" s="24">
        <v>10</v>
      </c>
      <c r="BF51" s="24"/>
      <c r="BG51" s="24" t="s">
        <v>164</v>
      </c>
      <c r="BH51" s="4">
        <v>40</v>
      </c>
      <c r="BI51" s="14">
        <f t="shared" si="19"/>
        <v>29</v>
      </c>
      <c r="BJ51" s="4">
        <v>2</v>
      </c>
      <c r="BK51" s="4">
        <v>3</v>
      </c>
      <c r="BL51" s="4">
        <v>0</v>
      </c>
      <c r="BM51" s="4">
        <v>0</v>
      </c>
      <c r="BN51" s="4">
        <v>2</v>
      </c>
      <c r="BO51" s="4">
        <f t="shared" si="20"/>
        <v>7</v>
      </c>
      <c r="BP51" s="62" t="s">
        <v>194</v>
      </c>
      <c r="BQ51" s="4">
        <v>2</v>
      </c>
      <c r="BR51" s="4">
        <v>2</v>
      </c>
      <c r="BS51" s="4">
        <v>2</v>
      </c>
      <c r="BT51" s="4">
        <v>1</v>
      </c>
      <c r="BU51" s="4">
        <v>1</v>
      </c>
      <c r="BX51" s="4">
        <v>1</v>
      </c>
      <c r="BY51" s="4">
        <v>1</v>
      </c>
      <c r="BZ51" s="4">
        <f t="shared" si="21"/>
        <v>10</v>
      </c>
      <c r="CA51" s="4" t="s">
        <v>164</v>
      </c>
      <c r="CB51" s="4">
        <v>12</v>
      </c>
      <c r="CC51" s="4" t="s">
        <v>190</v>
      </c>
    </row>
    <row r="52" spans="1:81" s="4" customFormat="1" ht="16.5" customHeight="1">
      <c r="A52" s="4" t="s">
        <v>70</v>
      </c>
      <c r="B52" s="4" t="s">
        <v>13</v>
      </c>
      <c r="C52" s="12">
        <v>38</v>
      </c>
      <c r="D52" s="5">
        <v>11</v>
      </c>
      <c r="E52" s="59">
        <f t="shared" si="14"/>
        <v>63</v>
      </c>
      <c r="F52" s="5">
        <v>3</v>
      </c>
      <c r="G52" s="5"/>
      <c r="H52" s="5">
        <v>321</v>
      </c>
      <c r="I52" s="5">
        <v>4</v>
      </c>
      <c r="J52" s="5">
        <v>52</v>
      </c>
      <c r="K52" s="29">
        <f t="shared" si="15"/>
        <v>37</v>
      </c>
      <c r="L52" s="24">
        <f t="shared" si="16"/>
        <v>11</v>
      </c>
      <c r="M52" s="24">
        <v>2</v>
      </c>
      <c r="N52" s="24">
        <v>3</v>
      </c>
      <c r="O52" s="24">
        <v>4</v>
      </c>
      <c r="P52" s="24">
        <v>2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 t="s">
        <v>167</v>
      </c>
      <c r="W52" s="24">
        <f t="shared" si="22"/>
        <v>9</v>
      </c>
      <c r="X52" s="24">
        <v>2</v>
      </c>
      <c r="Y52" s="24">
        <v>2</v>
      </c>
      <c r="Z52" s="24">
        <v>2</v>
      </c>
      <c r="AA52" s="24">
        <v>0</v>
      </c>
      <c r="AB52" s="24">
        <v>3</v>
      </c>
      <c r="AC52" s="24">
        <v>0</v>
      </c>
      <c r="AD52" s="24">
        <v>0</v>
      </c>
      <c r="AE52" s="24">
        <v>0</v>
      </c>
      <c r="AF52" s="24" t="s">
        <v>162</v>
      </c>
      <c r="AG52" s="24">
        <f t="shared" si="17"/>
        <v>0</v>
      </c>
      <c r="AH52" s="24">
        <v>0</v>
      </c>
      <c r="AI52" s="24">
        <v>0</v>
      </c>
      <c r="AJ52" s="24">
        <v>0</v>
      </c>
      <c r="AK52" s="24">
        <v>0</v>
      </c>
      <c r="AL52" s="24">
        <v>0</v>
      </c>
      <c r="AM52" s="24">
        <v>0</v>
      </c>
      <c r="AN52" s="24">
        <v>0</v>
      </c>
      <c r="AO52" s="24">
        <v>0</v>
      </c>
      <c r="AP52" s="24">
        <v>0</v>
      </c>
      <c r="AQ52" s="24">
        <v>0</v>
      </c>
      <c r="AR52" s="24">
        <v>0</v>
      </c>
      <c r="AS52" s="24">
        <v>0</v>
      </c>
      <c r="AT52" s="24" t="s">
        <v>163</v>
      </c>
      <c r="AU52" s="24">
        <f t="shared" si="18"/>
        <v>17</v>
      </c>
      <c r="AV52" s="24">
        <v>5</v>
      </c>
      <c r="AW52" s="24">
        <v>4</v>
      </c>
      <c r="AX52" s="24"/>
      <c r="AY52" s="24"/>
      <c r="AZ52" s="35"/>
      <c r="BA52" s="24"/>
      <c r="BB52" s="24"/>
      <c r="BC52" s="24"/>
      <c r="BD52" s="24"/>
      <c r="BE52" s="24">
        <v>8</v>
      </c>
      <c r="BF52" s="24"/>
      <c r="BG52" s="24" t="s">
        <v>164</v>
      </c>
      <c r="BH52" s="4">
        <v>14</v>
      </c>
      <c r="BI52" s="14">
        <f t="shared" si="19"/>
        <v>26</v>
      </c>
      <c r="BJ52" s="4">
        <v>2</v>
      </c>
      <c r="BK52" s="4">
        <v>2</v>
      </c>
      <c r="BL52" s="4">
        <v>2</v>
      </c>
      <c r="BM52" s="4">
        <v>2</v>
      </c>
      <c r="BN52" s="4">
        <v>2</v>
      </c>
      <c r="BO52" s="4">
        <f t="shared" si="20"/>
        <v>10</v>
      </c>
      <c r="BP52" s="62" t="s">
        <v>194</v>
      </c>
      <c r="BQ52" s="4">
        <v>2</v>
      </c>
      <c r="BR52" s="4">
        <v>0</v>
      </c>
      <c r="BS52" s="4">
        <v>2</v>
      </c>
      <c r="BT52" s="4">
        <v>1</v>
      </c>
      <c r="BU52" s="4">
        <v>0</v>
      </c>
      <c r="BV52" s="4">
        <v>1</v>
      </c>
      <c r="BW52" s="4">
        <v>0</v>
      </c>
      <c r="BX52" s="4">
        <v>2</v>
      </c>
      <c r="BY52" s="4">
        <v>1</v>
      </c>
      <c r="BZ52" s="4">
        <f t="shared" si="21"/>
        <v>9</v>
      </c>
      <c r="CA52" s="4" t="s">
        <v>161</v>
      </c>
      <c r="CB52" s="4">
        <v>7</v>
      </c>
      <c r="CC52" s="4" t="s">
        <v>190</v>
      </c>
    </row>
    <row r="53" spans="1:81" s="4" customFormat="1" ht="16.5" customHeight="1">
      <c r="A53" s="6" t="s">
        <v>31</v>
      </c>
      <c r="B53" s="6" t="s">
        <v>5</v>
      </c>
      <c r="C53" s="6">
        <v>142</v>
      </c>
      <c r="D53" s="7">
        <v>11</v>
      </c>
      <c r="E53" s="59">
        <f t="shared" si="14"/>
        <v>60</v>
      </c>
      <c r="F53" s="7">
        <v>3</v>
      </c>
      <c r="G53" s="7"/>
      <c r="H53" s="5" t="s">
        <v>99</v>
      </c>
      <c r="I53" s="7">
        <v>7</v>
      </c>
      <c r="J53" s="5">
        <v>55</v>
      </c>
      <c r="K53" s="29">
        <f t="shared" si="15"/>
        <v>28</v>
      </c>
      <c r="L53" s="24">
        <f t="shared" si="16"/>
        <v>11</v>
      </c>
      <c r="M53" s="24">
        <v>2</v>
      </c>
      <c r="N53" s="24">
        <v>3</v>
      </c>
      <c r="O53" s="24">
        <v>4</v>
      </c>
      <c r="P53" s="24">
        <v>2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 t="s">
        <v>167</v>
      </c>
      <c r="W53" s="24">
        <f t="shared" si="22"/>
        <v>15</v>
      </c>
      <c r="X53" s="24">
        <v>2</v>
      </c>
      <c r="Y53" s="24">
        <v>2</v>
      </c>
      <c r="Z53" s="24">
        <v>2</v>
      </c>
      <c r="AA53" s="24">
        <v>0</v>
      </c>
      <c r="AB53" s="24">
        <v>3</v>
      </c>
      <c r="AC53" s="24">
        <v>3</v>
      </c>
      <c r="AD53" s="24">
        <v>0</v>
      </c>
      <c r="AE53" s="24">
        <v>3</v>
      </c>
      <c r="AF53" s="24" t="s">
        <v>162</v>
      </c>
      <c r="AG53" s="24">
        <f t="shared" si="17"/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 t="s">
        <v>163</v>
      </c>
      <c r="AU53" s="24">
        <f t="shared" si="18"/>
        <v>2</v>
      </c>
      <c r="AV53" s="24"/>
      <c r="AW53" s="24"/>
      <c r="AX53" s="24"/>
      <c r="AY53" s="24"/>
      <c r="AZ53" s="35"/>
      <c r="BA53" s="24"/>
      <c r="BB53" s="24"/>
      <c r="BC53" s="24"/>
      <c r="BD53" s="24"/>
      <c r="BE53" s="24">
        <v>2</v>
      </c>
      <c r="BF53" s="24"/>
      <c r="BG53" s="24" t="s">
        <v>164</v>
      </c>
      <c r="BH53" s="4">
        <v>41</v>
      </c>
      <c r="BI53" s="14">
        <f t="shared" si="19"/>
        <v>32</v>
      </c>
      <c r="BJ53" s="4">
        <v>2</v>
      </c>
      <c r="BK53" s="4">
        <v>2</v>
      </c>
      <c r="BL53" s="4">
        <v>1</v>
      </c>
      <c r="BM53" s="4">
        <v>1</v>
      </c>
      <c r="BN53" s="4">
        <v>0</v>
      </c>
      <c r="BO53" s="4">
        <f t="shared" si="20"/>
        <v>6</v>
      </c>
      <c r="BP53" s="62" t="s">
        <v>194</v>
      </c>
      <c r="BQ53" s="4">
        <v>2</v>
      </c>
      <c r="BR53" s="4">
        <v>2</v>
      </c>
      <c r="BS53" s="4">
        <v>2</v>
      </c>
      <c r="BT53" s="4">
        <v>2</v>
      </c>
      <c r="BV53" s="4">
        <v>1</v>
      </c>
      <c r="BX53" s="4">
        <v>2</v>
      </c>
      <c r="BZ53" s="4">
        <f t="shared" si="21"/>
        <v>11</v>
      </c>
      <c r="CA53" s="4" t="s">
        <v>164</v>
      </c>
      <c r="CB53" s="4">
        <v>15</v>
      </c>
      <c r="CC53" s="4" t="s">
        <v>190</v>
      </c>
    </row>
    <row r="54" spans="1:89" s="4" customFormat="1" ht="16.5" customHeight="1">
      <c r="A54" s="8" t="s">
        <v>85</v>
      </c>
      <c r="B54" s="4" t="s">
        <v>7</v>
      </c>
      <c r="C54" s="6">
        <v>261</v>
      </c>
      <c r="D54" s="11">
        <v>11</v>
      </c>
      <c r="E54" s="59">
        <f t="shared" si="14"/>
        <v>60</v>
      </c>
      <c r="F54" s="11">
        <v>3</v>
      </c>
      <c r="G54" s="11"/>
      <c r="H54" s="5">
        <v>226</v>
      </c>
      <c r="I54" s="5">
        <v>3</v>
      </c>
      <c r="J54" s="5">
        <v>47</v>
      </c>
      <c r="K54" s="29">
        <f t="shared" si="15"/>
        <v>25</v>
      </c>
      <c r="L54" s="24">
        <f t="shared" si="16"/>
        <v>8</v>
      </c>
      <c r="M54" s="24">
        <v>2</v>
      </c>
      <c r="N54" s="24">
        <v>3</v>
      </c>
      <c r="O54" s="24">
        <v>1</v>
      </c>
      <c r="P54" s="24">
        <v>2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 t="s">
        <v>167</v>
      </c>
      <c r="W54" s="24">
        <f t="shared" si="22"/>
        <v>2</v>
      </c>
      <c r="X54" s="24">
        <v>2</v>
      </c>
      <c r="Y54" s="24"/>
      <c r="Z54" s="24"/>
      <c r="AA54" s="24"/>
      <c r="AB54" s="24"/>
      <c r="AC54" s="24"/>
      <c r="AD54" s="24"/>
      <c r="AE54" s="24"/>
      <c r="AF54" s="24" t="s">
        <v>162</v>
      </c>
      <c r="AG54" s="24">
        <f>SUM(AI54:AS54)</f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 t="s">
        <v>163</v>
      </c>
      <c r="AU54" s="24">
        <f t="shared" si="18"/>
        <v>15</v>
      </c>
      <c r="AV54" s="24"/>
      <c r="AW54" s="24"/>
      <c r="AX54" s="24"/>
      <c r="AY54" s="24">
        <v>5</v>
      </c>
      <c r="AZ54" s="35"/>
      <c r="BA54" s="24"/>
      <c r="BB54" s="24"/>
      <c r="BC54" s="24"/>
      <c r="BD54" s="24"/>
      <c r="BE54" s="24">
        <v>10</v>
      </c>
      <c r="BF54" s="24"/>
      <c r="BG54" s="24" t="s">
        <v>164</v>
      </c>
      <c r="BH54" s="4">
        <v>46</v>
      </c>
      <c r="BI54" s="14">
        <f t="shared" si="19"/>
        <v>35</v>
      </c>
      <c r="BJ54" s="4">
        <v>2</v>
      </c>
      <c r="BK54" s="4">
        <v>3</v>
      </c>
      <c r="BL54" s="4">
        <v>1</v>
      </c>
      <c r="BM54" s="4">
        <v>0</v>
      </c>
      <c r="BN54" s="4">
        <v>0</v>
      </c>
      <c r="BO54" s="4">
        <f t="shared" si="20"/>
        <v>6</v>
      </c>
      <c r="BP54" s="62" t="s">
        <v>194</v>
      </c>
      <c r="BQ54" s="4">
        <v>2</v>
      </c>
      <c r="BR54" s="4">
        <v>2</v>
      </c>
      <c r="BS54" s="4">
        <v>2</v>
      </c>
      <c r="BT54" s="4">
        <v>2</v>
      </c>
      <c r="BU54" s="4">
        <v>1</v>
      </c>
      <c r="BX54" s="4">
        <v>5</v>
      </c>
      <c r="BZ54" s="4">
        <f t="shared" si="21"/>
        <v>14</v>
      </c>
      <c r="CA54" s="4" t="s">
        <v>164</v>
      </c>
      <c r="CB54" s="4">
        <v>15</v>
      </c>
      <c r="CC54" s="4" t="s">
        <v>190</v>
      </c>
      <c r="CK54" s="2"/>
    </row>
    <row r="55" spans="1:81" s="4" customFormat="1" ht="16.5" customHeight="1">
      <c r="A55" s="9" t="s">
        <v>25</v>
      </c>
      <c r="B55" s="4" t="s">
        <v>4</v>
      </c>
      <c r="C55" s="12" t="s">
        <v>12</v>
      </c>
      <c r="D55" s="5">
        <v>11</v>
      </c>
      <c r="E55" s="59">
        <f t="shared" si="14"/>
        <v>55</v>
      </c>
      <c r="F55" s="5">
        <v>3</v>
      </c>
      <c r="G55" s="5"/>
      <c r="H55" s="5">
        <v>224</v>
      </c>
      <c r="I55" s="5">
        <v>4</v>
      </c>
      <c r="J55" s="5">
        <v>45</v>
      </c>
      <c r="K55" s="29">
        <f t="shared" si="15"/>
        <v>36</v>
      </c>
      <c r="L55" s="24">
        <f t="shared" si="16"/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 t="s">
        <v>167</v>
      </c>
      <c r="W55" s="24">
        <f t="shared" si="22"/>
        <v>0</v>
      </c>
      <c r="X55" s="24"/>
      <c r="Y55" s="24"/>
      <c r="Z55" s="24"/>
      <c r="AA55" s="24"/>
      <c r="AB55" s="24"/>
      <c r="AC55" s="24"/>
      <c r="AD55" s="24"/>
      <c r="AE55" s="24"/>
      <c r="AF55" s="24" t="s">
        <v>162</v>
      </c>
      <c r="AG55" s="24">
        <f>SUM(AH55:AS55)</f>
        <v>36</v>
      </c>
      <c r="AH55" s="24">
        <v>0</v>
      </c>
      <c r="AI55" s="24">
        <v>0</v>
      </c>
      <c r="AJ55" s="24">
        <v>0</v>
      </c>
      <c r="AK55" s="24">
        <v>0</v>
      </c>
      <c r="AL55" s="24">
        <v>10</v>
      </c>
      <c r="AM55" s="24">
        <v>5</v>
      </c>
      <c r="AN55" s="24">
        <v>5</v>
      </c>
      <c r="AO55" s="24">
        <v>3</v>
      </c>
      <c r="AP55" s="24">
        <v>3</v>
      </c>
      <c r="AQ55" s="24">
        <v>2</v>
      </c>
      <c r="AR55" s="24">
        <v>3</v>
      </c>
      <c r="AS55" s="24">
        <v>5</v>
      </c>
      <c r="AT55" s="24" t="s">
        <v>163</v>
      </c>
      <c r="AU55" s="24">
        <f t="shared" si="18"/>
        <v>0</v>
      </c>
      <c r="AV55" s="24"/>
      <c r="AW55" s="24"/>
      <c r="AX55" s="24"/>
      <c r="AY55" s="24"/>
      <c r="AZ55" s="35"/>
      <c r="BA55" s="24"/>
      <c r="BB55" s="24"/>
      <c r="BC55" s="24"/>
      <c r="BD55" s="24"/>
      <c r="BE55" s="24"/>
      <c r="BF55" s="24"/>
      <c r="BG55" s="24" t="s">
        <v>164</v>
      </c>
      <c r="BH55" s="4">
        <v>10</v>
      </c>
      <c r="BI55" s="14">
        <f t="shared" si="19"/>
        <v>19</v>
      </c>
      <c r="BJ55" s="4">
        <v>2</v>
      </c>
      <c r="BK55" s="4">
        <v>3</v>
      </c>
      <c r="BL55" s="4">
        <v>2</v>
      </c>
      <c r="BM55" s="4">
        <v>3</v>
      </c>
      <c r="BN55" s="4">
        <v>2</v>
      </c>
      <c r="BO55" s="4">
        <f t="shared" si="20"/>
        <v>12</v>
      </c>
      <c r="BP55" s="62" t="s">
        <v>194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f t="shared" si="21"/>
        <v>0</v>
      </c>
      <c r="CA55" s="4" t="s">
        <v>161</v>
      </c>
      <c r="CB55" s="4">
        <v>7</v>
      </c>
      <c r="CC55" s="4" t="s">
        <v>190</v>
      </c>
    </row>
    <row r="56" spans="1:81" s="4" customFormat="1" ht="16.5" customHeight="1">
      <c r="A56" s="9" t="s">
        <v>43</v>
      </c>
      <c r="B56" s="4" t="s">
        <v>14</v>
      </c>
      <c r="C56" s="19"/>
      <c r="D56" s="10">
        <v>11</v>
      </c>
      <c r="E56" s="59">
        <f t="shared" si="14"/>
        <v>54</v>
      </c>
      <c r="F56" s="10">
        <v>3</v>
      </c>
      <c r="G56" s="10"/>
      <c r="H56" s="5" t="s">
        <v>100</v>
      </c>
      <c r="I56" s="5">
        <v>2</v>
      </c>
      <c r="J56" s="5">
        <v>41</v>
      </c>
      <c r="K56" s="29">
        <f t="shared" si="15"/>
        <v>24</v>
      </c>
      <c r="L56" s="24">
        <f t="shared" si="16"/>
        <v>8</v>
      </c>
      <c r="M56" s="24">
        <v>1</v>
      </c>
      <c r="N56" s="24">
        <v>3</v>
      </c>
      <c r="O56" s="24">
        <v>4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 t="s">
        <v>167</v>
      </c>
      <c r="W56" s="24">
        <f t="shared" si="22"/>
        <v>2</v>
      </c>
      <c r="X56" s="24">
        <v>0</v>
      </c>
      <c r="Y56" s="24">
        <v>2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 t="s">
        <v>162</v>
      </c>
      <c r="AG56" s="24">
        <f>SUM(AH56:AS56)</f>
        <v>14</v>
      </c>
      <c r="AH56" s="24">
        <v>0</v>
      </c>
      <c r="AI56" s="24">
        <v>10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1</v>
      </c>
      <c r="AP56" s="24">
        <v>0</v>
      </c>
      <c r="AQ56" s="24">
        <v>0</v>
      </c>
      <c r="AR56" s="24">
        <v>3</v>
      </c>
      <c r="AS56" s="24">
        <v>0</v>
      </c>
      <c r="AT56" s="24" t="s">
        <v>163</v>
      </c>
      <c r="AU56" s="24">
        <f t="shared" si="18"/>
        <v>0</v>
      </c>
      <c r="AV56" s="24">
        <v>0</v>
      </c>
      <c r="AW56" s="24"/>
      <c r="AX56" s="24"/>
      <c r="AY56" s="24"/>
      <c r="AZ56" s="35"/>
      <c r="BA56" s="24"/>
      <c r="BB56" s="24"/>
      <c r="BC56" s="24"/>
      <c r="BD56" s="24"/>
      <c r="BE56" s="24"/>
      <c r="BF56" s="24"/>
      <c r="BG56" s="24" t="s">
        <v>164</v>
      </c>
      <c r="BH56" s="4">
        <v>35</v>
      </c>
      <c r="BI56" s="14">
        <f t="shared" si="19"/>
        <v>30</v>
      </c>
      <c r="BJ56" s="4">
        <v>2</v>
      </c>
      <c r="BK56" s="4">
        <v>3</v>
      </c>
      <c r="BL56" s="4">
        <v>1</v>
      </c>
      <c r="BM56" s="4">
        <v>4</v>
      </c>
      <c r="BN56" s="4">
        <v>2</v>
      </c>
      <c r="BO56" s="4">
        <f t="shared" si="20"/>
        <v>12</v>
      </c>
      <c r="BP56" s="62" t="s">
        <v>194</v>
      </c>
      <c r="BQ56" s="4">
        <v>2</v>
      </c>
      <c r="BR56" s="4">
        <v>2</v>
      </c>
      <c r="BS56" s="4">
        <v>2</v>
      </c>
      <c r="BT56" s="4">
        <v>1</v>
      </c>
      <c r="BU56" s="4">
        <v>1</v>
      </c>
      <c r="BX56" s="4">
        <v>1</v>
      </c>
      <c r="BY56" s="4">
        <v>1</v>
      </c>
      <c r="BZ56" s="4">
        <f t="shared" si="21"/>
        <v>10</v>
      </c>
      <c r="CA56" s="4" t="s">
        <v>164</v>
      </c>
      <c r="CB56" s="4">
        <v>8</v>
      </c>
      <c r="CC56" s="4" t="s">
        <v>190</v>
      </c>
    </row>
    <row r="57" spans="1:88" s="20" customFormat="1" ht="16.5" customHeight="1">
      <c r="A57" s="4" t="s">
        <v>106</v>
      </c>
      <c r="B57" s="18" t="s">
        <v>8</v>
      </c>
      <c r="C57" s="12">
        <v>35</v>
      </c>
      <c r="D57" s="5">
        <v>11</v>
      </c>
      <c r="E57" s="59">
        <f t="shared" si="14"/>
        <v>49</v>
      </c>
      <c r="F57" s="5">
        <v>3</v>
      </c>
      <c r="G57" s="5"/>
      <c r="H57" s="5">
        <v>320</v>
      </c>
      <c r="I57" s="5">
        <v>7</v>
      </c>
      <c r="J57" s="5"/>
      <c r="K57" s="1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15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>
        <v>12</v>
      </c>
      <c r="BI57" s="14">
        <f t="shared" si="19"/>
        <v>49</v>
      </c>
      <c r="BJ57" s="4">
        <v>2</v>
      </c>
      <c r="BK57" s="4">
        <v>2</v>
      </c>
      <c r="BL57" s="4">
        <v>1</v>
      </c>
      <c r="BM57" s="4">
        <v>2</v>
      </c>
      <c r="BN57" s="4">
        <v>2</v>
      </c>
      <c r="BO57" s="4">
        <f t="shared" si="20"/>
        <v>9</v>
      </c>
      <c r="BP57" s="62" t="s">
        <v>194</v>
      </c>
      <c r="BQ57" s="4">
        <v>1</v>
      </c>
      <c r="BR57" s="4">
        <v>2</v>
      </c>
      <c r="BS57" s="4">
        <v>2</v>
      </c>
      <c r="BT57" s="4">
        <v>0</v>
      </c>
      <c r="BU57" s="4">
        <v>0</v>
      </c>
      <c r="BV57" s="4">
        <v>0</v>
      </c>
      <c r="BW57" s="4">
        <v>0</v>
      </c>
      <c r="BX57" s="4">
        <v>2</v>
      </c>
      <c r="BY57" s="4">
        <v>2</v>
      </c>
      <c r="BZ57" s="4">
        <f t="shared" si="21"/>
        <v>9</v>
      </c>
      <c r="CA57" s="4" t="s">
        <v>161</v>
      </c>
      <c r="CB57" s="4">
        <v>31</v>
      </c>
      <c r="CC57" s="4" t="s">
        <v>190</v>
      </c>
      <c r="CD57" s="4"/>
      <c r="CE57" s="4"/>
      <c r="CF57" s="4"/>
      <c r="CG57" s="4"/>
      <c r="CH57" s="4"/>
      <c r="CI57" s="4"/>
      <c r="CJ57" s="4"/>
    </row>
    <row r="58" spans="1:81" s="4" customFormat="1" ht="16.5" customHeight="1">
      <c r="A58" s="6" t="s">
        <v>35</v>
      </c>
      <c r="B58" s="18" t="s">
        <v>5</v>
      </c>
      <c r="C58" s="6">
        <v>52</v>
      </c>
      <c r="D58" s="7">
        <v>11</v>
      </c>
      <c r="E58" s="59">
        <f t="shared" si="14"/>
        <v>49</v>
      </c>
      <c r="F58" s="7">
        <v>3</v>
      </c>
      <c r="G58" s="7"/>
      <c r="H58" s="5">
        <v>321</v>
      </c>
      <c r="I58" s="7">
        <v>12</v>
      </c>
      <c r="J58" s="5">
        <v>39</v>
      </c>
      <c r="K58" s="29">
        <f aca="true" t="shared" si="23" ref="K58:K67">L58+W58+AG58+AU58</f>
        <v>23</v>
      </c>
      <c r="L58" s="24">
        <f aca="true" t="shared" si="24" ref="L58:L67">SUM(M58:U58)</f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 t="s">
        <v>167</v>
      </c>
      <c r="W58" s="24">
        <f aca="true" t="shared" si="25" ref="W58:W67">SUM(X58:AE58)</f>
        <v>13</v>
      </c>
      <c r="X58" s="24">
        <v>2</v>
      </c>
      <c r="Y58" s="24">
        <v>1</v>
      </c>
      <c r="Z58" s="24">
        <v>2</v>
      </c>
      <c r="AA58" s="24">
        <v>2</v>
      </c>
      <c r="AB58" s="24">
        <v>3</v>
      </c>
      <c r="AC58" s="24">
        <v>1</v>
      </c>
      <c r="AD58" s="24">
        <v>1</v>
      </c>
      <c r="AE58" s="24">
        <v>1</v>
      </c>
      <c r="AF58" s="24" t="s">
        <v>162</v>
      </c>
      <c r="AG58" s="24">
        <f aca="true" t="shared" si="26" ref="AG58:AG67">SUM(AH58:AS58)</f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0</v>
      </c>
      <c r="AR58" s="24">
        <v>0</v>
      </c>
      <c r="AS58" s="24">
        <v>0</v>
      </c>
      <c r="AT58" s="24" t="s">
        <v>163</v>
      </c>
      <c r="AU58" s="28">
        <f aca="true" t="shared" si="27" ref="AU58:AU67">SUM(AV58:BF58)</f>
        <v>10</v>
      </c>
      <c r="AV58" s="24" t="s">
        <v>165</v>
      </c>
      <c r="AW58" s="24"/>
      <c r="AX58" s="24"/>
      <c r="AY58" s="24">
        <v>5</v>
      </c>
      <c r="AZ58" s="35"/>
      <c r="BA58" s="24"/>
      <c r="BB58" s="24"/>
      <c r="BC58" s="24"/>
      <c r="BD58" s="24"/>
      <c r="BE58" s="24"/>
      <c r="BF58" s="24">
        <v>5</v>
      </c>
      <c r="BG58" s="24" t="s">
        <v>164</v>
      </c>
      <c r="BH58" s="4">
        <v>32</v>
      </c>
      <c r="BI58" s="14">
        <f t="shared" si="19"/>
        <v>26</v>
      </c>
      <c r="BJ58" s="4">
        <v>2</v>
      </c>
      <c r="BK58" s="4">
        <v>2</v>
      </c>
      <c r="BL58" s="4">
        <v>2</v>
      </c>
      <c r="BM58" s="4">
        <v>2</v>
      </c>
      <c r="BN58" s="4">
        <v>2</v>
      </c>
      <c r="BO58" s="4">
        <f t="shared" si="20"/>
        <v>10</v>
      </c>
      <c r="BP58" s="62" t="s">
        <v>194</v>
      </c>
      <c r="BQ58" s="4">
        <v>1</v>
      </c>
      <c r="BR58" s="4">
        <v>1</v>
      </c>
      <c r="BS58" s="4">
        <v>1</v>
      </c>
      <c r="BZ58" s="4">
        <f t="shared" si="21"/>
        <v>3</v>
      </c>
      <c r="CA58" s="4" t="s">
        <v>164</v>
      </c>
      <c r="CB58" s="4">
        <v>13</v>
      </c>
      <c r="CC58" s="4" t="s">
        <v>190</v>
      </c>
    </row>
    <row r="59" spans="1:89" s="20" customFormat="1" ht="16.5" customHeight="1">
      <c r="A59" s="9" t="s">
        <v>51</v>
      </c>
      <c r="B59" s="18" t="s">
        <v>11</v>
      </c>
      <c r="C59" s="6">
        <v>170</v>
      </c>
      <c r="D59" s="10">
        <v>11</v>
      </c>
      <c r="E59" s="59">
        <f t="shared" si="14"/>
        <v>49</v>
      </c>
      <c r="F59" s="10">
        <v>3</v>
      </c>
      <c r="G59" s="10"/>
      <c r="H59" s="5" t="s">
        <v>100</v>
      </c>
      <c r="I59" s="5">
        <v>4</v>
      </c>
      <c r="J59" s="5">
        <v>40</v>
      </c>
      <c r="K59" s="29">
        <f t="shared" si="23"/>
        <v>27</v>
      </c>
      <c r="L59" s="24">
        <f t="shared" si="24"/>
        <v>14</v>
      </c>
      <c r="M59" s="24">
        <v>2</v>
      </c>
      <c r="N59" s="24">
        <v>3</v>
      </c>
      <c r="O59" s="24">
        <v>4</v>
      </c>
      <c r="P59" s="24">
        <v>2</v>
      </c>
      <c r="Q59" s="24">
        <v>0</v>
      </c>
      <c r="R59" s="24">
        <v>0</v>
      </c>
      <c r="S59" s="24">
        <v>0</v>
      </c>
      <c r="T59" s="24">
        <v>3</v>
      </c>
      <c r="U59" s="24">
        <v>0</v>
      </c>
      <c r="V59" s="24" t="s">
        <v>167</v>
      </c>
      <c r="W59" s="24">
        <f t="shared" si="25"/>
        <v>11</v>
      </c>
      <c r="X59" s="24">
        <v>2</v>
      </c>
      <c r="Y59" s="24">
        <v>1</v>
      </c>
      <c r="Z59" s="24">
        <v>2</v>
      </c>
      <c r="AA59" s="24">
        <v>0</v>
      </c>
      <c r="AB59" s="24">
        <v>3</v>
      </c>
      <c r="AC59" s="24">
        <v>1</v>
      </c>
      <c r="AD59" s="24">
        <v>2</v>
      </c>
      <c r="AE59" s="24">
        <v>0</v>
      </c>
      <c r="AF59" s="24" t="s">
        <v>162</v>
      </c>
      <c r="AG59" s="24">
        <f t="shared" si="26"/>
        <v>0</v>
      </c>
      <c r="AH59" s="24">
        <v>0</v>
      </c>
      <c r="AI59" s="24">
        <v>0</v>
      </c>
      <c r="AJ59" s="24">
        <v>0</v>
      </c>
      <c r="AK59" s="24">
        <v>0</v>
      </c>
      <c r="AL59" s="24">
        <v>0</v>
      </c>
      <c r="AM59" s="24">
        <v>0</v>
      </c>
      <c r="AN59" s="24">
        <v>0</v>
      </c>
      <c r="AO59" s="24">
        <v>0</v>
      </c>
      <c r="AP59" s="24">
        <v>0</v>
      </c>
      <c r="AQ59" s="24">
        <v>0</v>
      </c>
      <c r="AR59" s="24">
        <v>0</v>
      </c>
      <c r="AS59" s="24">
        <v>0</v>
      </c>
      <c r="AT59" s="24" t="s">
        <v>163</v>
      </c>
      <c r="AU59" s="28">
        <f t="shared" si="27"/>
        <v>2</v>
      </c>
      <c r="AV59" s="24"/>
      <c r="AW59" s="24"/>
      <c r="AX59" s="24"/>
      <c r="AY59" s="24"/>
      <c r="AZ59" s="35"/>
      <c r="BA59" s="24"/>
      <c r="BB59" s="24"/>
      <c r="BC59" s="24"/>
      <c r="BD59" s="24"/>
      <c r="BE59" s="24">
        <v>2</v>
      </c>
      <c r="BF59" s="24"/>
      <c r="BG59" s="24" t="s">
        <v>164</v>
      </c>
      <c r="BH59" s="4">
        <v>33</v>
      </c>
      <c r="BI59" s="14">
        <f t="shared" si="19"/>
        <v>22</v>
      </c>
      <c r="BJ59" s="4">
        <v>2</v>
      </c>
      <c r="BK59" s="4">
        <v>2</v>
      </c>
      <c r="BL59" s="4">
        <v>0</v>
      </c>
      <c r="BM59" s="4">
        <v>0</v>
      </c>
      <c r="BN59" s="4">
        <v>0</v>
      </c>
      <c r="BO59" s="4">
        <f t="shared" si="20"/>
        <v>4</v>
      </c>
      <c r="BP59" s="62" t="s">
        <v>194</v>
      </c>
      <c r="BQ59" s="4">
        <v>2</v>
      </c>
      <c r="BR59" s="4">
        <v>2</v>
      </c>
      <c r="BS59" s="4">
        <v>2</v>
      </c>
      <c r="BT59" s="4">
        <v>1</v>
      </c>
      <c r="BU59" s="4">
        <v>1</v>
      </c>
      <c r="BV59" s="4"/>
      <c r="BW59" s="4"/>
      <c r="BX59" s="4">
        <v>1</v>
      </c>
      <c r="BY59" s="4">
        <v>1</v>
      </c>
      <c r="BZ59" s="4">
        <f t="shared" si="21"/>
        <v>10</v>
      </c>
      <c r="CA59" s="4" t="s">
        <v>164</v>
      </c>
      <c r="CB59" s="4">
        <v>8</v>
      </c>
      <c r="CC59" s="4" t="s">
        <v>190</v>
      </c>
      <c r="CD59" s="4"/>
      <c r="CE59" s="4"/>
      <c r="CF59" s="4"/>
      <c r="CG59" s="4"/>
      <c r="CH59" s="4"/>
      <c r="CI59" s="4"/>
      <c r="CJ59" s="4"/>
      <c r="CK59" s="4"/>
    </row>
    <row r="60" spans="1:89" s="4" customFormat="1" ht="16.5" customHeight="1">
      <c r="A60" s="9" t="s">
        <v>41</v>
      </c>
      <c r="B60" s="15" t="s">
        <v>14</v>
      </c>
      <c r="C60" s="19"/>
      <c r="D60" s="10">
        <v>11</v>
      </c>
      <c r="E60" s="59">
        <f t="shared" si="14"/>
        <v>44</v>
      </c>
      <c r="F60" s="32">
        <v>3</v>
      </c>
      <c r="G60" s="32"/>
      <c r="H60" s="16">
        <v>321</v>
      </c>
      <c r="I60" s="5">
        <v>9</v>
      </c>
      <c r="J60" s="5">
        <v>25</v>
      </c>
      <c r="K60" s="29">
        <f t="shared" si="23"/>
        <v>14</v>
      </c>
      <c r="L60" s="24">
        <f t="shared" si="24"/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 t="s">
        <v>161</v>
      </c>
      <c r="W60" s="24">
        <f t="shared" si="25"/>
        <v>8</v>
      </c>
      <c r="X60" s="24">
        <v>2</v>
      </c>
      <c r="Y60" s="24">
        <v>2</v>
      </c>
      <c r="Z60" s="24">
        <v>2</v>
      </c>
      <c r="AA60" s="24">
        <v>0</v>
      </c>
      <c r="AB60" s="24">
        <v>1</v>
      </c>
      <c r="AC60" s="24">
        <v>1</v>
      </c>
      <c r="AD60" s="24">
        <v>0</v>
      </c>
      <c r="AE60" s="24">
        <v>0</v>
      </c>
      <c r="AF60" s="24" t="s">
        <v>162</v>
      </c>
      <c r="AG60" s="24">
        <f t="shared" si="26"/>
        <v>6</v>
      </c>
      <c r="AH60" s="24">
        <v>0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3</v>
      </c>
      <c r="AS60" s="24">
        <v>3</v>
      </c>
      <c r="AT60" s="24" t="s">
        <v>163</v>
      </c>
      <c r="AU60" s="28">
        <f t="shared" si="27"/>
        <v>0</v>
      </c>
      <c r="AV60" s="24"/>
      <c r="AW60" s="24"/>
      <c r="AX60" s="24"/>
      <c r="AY60" s="24"/>
      <c r="AZ60" s="35"/>
      <c r="BA60" s="24"/>
      <c r="BB60" s="24"/>
      <c r="BC60" s="24"/>
      <c r="BD60" s="24"/>
      <c r="BE60" s="24"/>
      <c r="BF60" s="24"/>
      <c r="BG60" s="24" t="s">
        <v>164</v>
      </c>
      <c r="BH60" s="4">
        <v>19</v>
      </c>
      <c r="BI60" s="14">
        <f t="shared" si="19"/>
        <v>30</v>
      </c>
      <c r="BJ60" s="4">
        <v>2</v>
      </c>
      <c r="BK60" s="4">
        <v>2</v>
      </c>
      <c r="BL60" s="4">
        <v>0</v>
      </c>
      <c r="BM60" s="4">
        <v>0</v>
      </c>
      <c r="BN60" s="4">
        <v>2</v>
      </c>
      <c r="BO60" s="4">
        <f t="shared" si="20"/>
        <v>6</v>
      </c>
      <c r="BP60" s="62" t="s">
        <v>194</v>
      </c>
      <c r="BQ60" s="4">
        <v>1</v>
      </c>
      <c r="BR60" s="4">
        <v>2</v>
      </c>
      <c r="BS60" s="4">
        <v>2</v>
      </c>
      <c r="BT60" s="4">
        <v>0</v>
      </c>
      <c r="BU60" s="4">
        <v>0</v>
      </c>
      <c r="BV60" s="4">
        <v>0</v>
      </c>
      <c r="BW60" s="4">
        <v>0</v>
      </c>
      <c r="BX60" s="4">
        <v>2</v>
      </c>
      <c r="BY60" s="4">
        <v>2</v>
      </c>
      <c r="BZ60" s="4">
        <f t="shared" si="21"/>
        <v>9</v>
      </c>
      <c r="CA60" s="4" t="s">
        <v>161</v>
      </c>
      <c r="CB60" s="4">
        <v>15</v>
      </c>
      <c r="CC60" s="4" t="s">
        <v>190</v>
      </c>
      <c r="CK60" s="2"/>
    </row>
    <row r="61" spans="1:81" s="4" customFormat="1" ht="16.5" customHeight="1">
      <c r="A61" s="4" t="s">
        <v>73</v>
      </c>
      <c r="B61" s="15" t="s">
        <v>6</v>
      </c>
      <c r="C61" s="12">
        <v>94</v>
      </c>
      <c r="D61" s="5">
        <v>11</v>
      </c>
      <c r="E61" s="59">
        <f t="shared" si="14"/>
        <v>37</v>
      </c>
      <c r="F61" s="16">
        <v>3</v>
      </c>
      <c r="G61" s="16"/>
      <c r="H61" s="16">
        <v>225</v>
      </c>
      <c r="I61" s="5">
        <v>3</v>
      </c>
      <c r="J61" s="7">
        <v>46</v>
      </c>
      <c r="K61" s="29">
        <f t="shared" si="23"/>
        <v>5</v>
      </c>
      <c r="L61" s="24">
        <f t="shared" si="24"/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 t="s">
        <v>167</v>
      </c>
      <c r="W61" s="24">
        <f t="shared" si="25"/>
        <v>1</v>
      </c>
      <c r="X61" s="24">
        <v>0</v>
      </c>
      <c r="Y61" s="24">
        <v>1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 t="s">
        <v>162</v>
      </c>
      <c r="AG61" s="24">
        <f t="shared" si="26"/>
        <v>4</v>
      </c>
      <c r="AH61" s="24">
        <v>2</v>
      </c>
      <c r="AI61" s="24">
        <v>0</v>
      </c>
      <c r="AJ61" s="24">
        <v>0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2</v>
      </c>
      <c r="AR61" s="24">
        <v>0</v>
      </c>
      <c r="AS61" s="24">
        <v>0</v>
      </c>
      <c r="AT61" s="24" t="s">
        <v>163</v>
      </c>
      <c r="AU61" s="28">
        <f t="shared" si="27"/>
        <v>0</v>
      </c>
      <c r="AV61" s="24"/>
      <c r="AW61" s="24"/>
      <c r="AX61" s="24"/>
      <c r="AY61" s="24"/>
      <c r="AZ61" s="35"/>
      <c r="BA61" s="24"/>
      <c r="BB61" s="24"/>
      <c r="BC61" s="24"/>
      <c r="BD61" s="24"/>
      <c r="BE61" s="24"/>
      <c r="BF61" s="24"/>
      <c r="BG61" s="24" t="s">
        <v>164</v>
      </c>
      <c r="BH61" s="4">
        <v>11</v>
      </c>
      <c r="BI61" s="14">
        <f t="shared" si="19"/>
        <v>32</v>
      </c>
      <c r="BJ61" s="4">
        <v>2</v>
      </c>
      <c r="BK61" s="4">
        <v>2</v>
      </c>
      <c r="BL61" s="4">
        <v>2</v>
      </c>
      <c r="BM61" s="4">
        <v>2</v>
      </c>
      <c r="BN61" s="4">
        <v>0</v>
      </c>
      <c r="BO61" s="4">
        <f t="shared" si="20"/>
        <v>8</v>
      </c>
      <c r="BP61" s="62" t="s">
        <v>194</v>
      </c>
      <c r="BQ61" s="4">
        <v>2</v>
      </c>
      <c r="BR61" s="4">
        <v>2</v>
      </c>
      <c r="BS61" s="4">
        <v>1</v>
      </c>
      <c r="BT61" s="4">
        <v>1</v>
      </c>
      <c r="BU61" s="4">
        <v>0</v>
      </c>
      <c r="BV61" s="4">
        <v>1</v>
      </c>
      <c r="BW61" s="4">
        <v>0</v>
      </c>
      <c r="BX61" s="4">
        <v>2</v>
      </c>
      <c r="BY61" s="4">
        <v>0</v>
      </c>
      <c r="BZ61" s="4">
        <f t="shared" si="21"/>
        <v>9</v>
      </c>
      <c r="CA61" s="4" t="s">
        <v>161</v>
      </c>
      <c r="CB61" s="4">
        <v>15</v>
      </c>
      <c r="CC61" s="4" t="s">
        <v>190</v>
      </c>
    </row>
    <row r="62" spans="1:89" s="4" customFormat="1" ht="16.5" customHeight="1">
      <c r="A62" s="4" t="s">
        <v>36</v>
      </c>
      <c r="B62" s="18" t="s">
        <v>5</v>
      </c>
      <c r="C62" s="6">
        <v>52</v>
      </c>
      <c r="D62" s="5">
        <v>11</v>
      </c>
      <c r="E62" s="59">
        <f t="shared" si="14"/>
        <v>36</v>
      </c>
      <c r="F62" s="5">
        <v>3</v>
      </c>
      <c r="G62" s="5"/>
      <c r="H62" s="5" t="s">
        <v>100</v>
      </c>
      <c r="I62" s="5">
        <v>8</v>
      </c>
      <c r="J62" s="5">
        <v>38</v>
      </c>
      <c r="K62" s="29">
        <f t="shared" si="23"/>
        <v>17</v>
      </c>
      <c r="L62" s="24">
        <f t="shared" si="24"/>
        <v>1</v>
      </c>
      <c r="M62" s="24">
        <v>1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 t="s">
        <v>167</v>
      </c>
      <c r="W62" s="24">
        <f t="shared" si="25"/>
        <v>6</v>
      </c>
      <c r="X62" s="24">
        <v>2</v>
      </c>
      <c r="Y62" s="24">
        <v>2</v>
      </c>
      <c r="Z62" s="24">
        <v>2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 t="s">
        <v>162</v>
      </c>
      <c r="AG62" s="24">
        <f t="shared" si="26"/>
        <v>0</v>
      </c>
      <c r="AH62" s="24">
        <v>0</v>
      </c>
      <c r="AI62" s="24">
        <v>0</v>
      </c>
      <c r="AJ62" s="24">
        <v>0</v>
      </c>
      <c r="AK62" s="24">
        <v>0</v>
      </c>
      <c r="AL62" s="24">
        <v>0</v>
      </c>
      <c r="AM62" s="24">
        <v>0</v>
      </c>
      <c r="AN62" s="24">
        <v>0</v>
      </c>
      <c r="AO62" s="24">
        <v>0</v>
      </c>
      <c r="AP62" s="24">
        <v>0</v>
      </c>
      <c r="AQ62" s="24">
        <v>0</v>
      </c>
      <c r="AR62" s="24">
        <v>0</v>
      </c>
      <c r="AS62" s="24">
        <v>0</v>
      </c>
      <c r="AT62" s="24" t="s">
        <v>163</v>
      </c>
      <c r="AU62" s="28">
        <f t="shared" si="27"/>
        <v>10</v>
      </c>
      <c r="AV62" s="24">
        <v>10</v>
      </c>
      <c r="AW62" s="24"/>
      <c r="AX62" s="24"/>
      <c r="AY62" s="24"/>
      <c r="AZ62" s="35"/>
      <c r="BA62" s="24"/>
      <c r="BB62" s="24"/>
      <c r="BC62" s="24"/>
      <c r="BD62" s="24"/>
      <c r="BE62" s="24"/>
      <c r="BF62" s="24">
        <v>0</v>
      </c>
      <c r="BG62" s="24" t="s">
        <v>164</v>
      </c>
      <c r="BH62" s="4">
        <v>34</v>
      </c>
      <c r="BI62" s="14">
        <f t="shared" si="19"/>
        <v>19</v>
      </c>
      <c r="BJ62" s="4">
        <v>2</v>
      </c>
      <c r="BK62" s="4">
        <v>3</v>
      </c>
      <c r="BL62" s="4">
        <v>3</v>
      </c>
      <c r="BM62" s="4">
        <v>3</v>
      </c>
      <c r="BN62" s="4">
        <v>2</v>
      </c>
      <c r="BO62" s="4">
        <f t="shared" si="20"/>
        <v>13</v>
      </c>
      <c r="BP62" s="62" t="s">
        <v>194</v>
      </c>
      <c r="BQ62" s="4">
        <v>2</v>
      </c>
      <c r="BR62" s="4">
        <v>2</v>
      </c>
      <c r="BS62" s="4">
        <v>2</v>
      </c>
      <c r="BZ62" s="4">
        <f t="shared" si="21"/>
        <v>6</v>
      </c>
      <c r="CA62" s="4" t="s">
        <v>164</v>
      </c>
      <c r="CB62" s="4">
        <v>0</v>
      </c>
      <c r="CC62" s="4" t="s">
        <v>190</v>
      </c>
      <c r="CK62" s="2"/>
    </row>
    <row r="63" spans="1:89" s="4" customFormat="1" ht="16.5" customHeight="1">
      <c r="A63" s="6" t="s">
        <v>19</v>
      </c>
      <c r="B63" s="15" t="s">
        <v>5</v>
      </c>
      <c r="C63" s="6">
        <v>52</v>
      </c>
      <c r="D63" s="7">
        <v>11</v>
      </c>
      <c r="E63" s="59">
        <f t="shared" si="14"/>
        <v>32</v>
      </c>
      <c r="F63" s="7"/>
      <c r="G63" s="7"/>
      <c r="H63" s="5">
        <v>320</v>
      </c>
      <c r="I63" s="5">
        <v>8</v>
      </c>
      <c r="J63" s="5">
        <v>24</v>
      </c>
      <c r="K63" s="29">
        <f t="shared" si="23"/>
        <v>9</v>
      </c>
      <c r="L63" s="24">
        <f t="shared" si="24"/>
        <v>4</v>
      </c>
      <c r="M63" s="24">
        <v>1</v>
      </c>
      <c r="N63" s="24">
        <v>1</v>
      </c>
      <c r="O63" s="24">
        <v>0</v>
      </c>
      <c r="P63" s="24">
        <v>1</v>
      </c>
      <c r="Q63" s="24">
        <v>0</v>
      </c>
      <c r="R63" s="24">
        <v>0</v>
      </c>
      <c r="S63" s="24">
        <v>0</v>
      </c>
      <c r="T63" s="24">
        <v>0</v>
      </c>
      <c r="U63" s="24">
        <v>1</v>
      </c>
      <c r="V63" s="24" t="s">
        <v>161</v>
      </c>
      <c r="W63" s="24">
        <f t="shared" si="25"/>
        <v>5</v>
      </c>
      <c r="X63" s="24">
        <v>0</v>
      </c>
      <c r="Y63" s="24">
        <v>2</v>
      </c>
      <c r="Z63" s="24">
        <v>1</v>
      </c>
      <c r="AA63" s="24">
        <v>0</v>
      </c>
      <c r="AB63" s="24">
        <v>1</v>
      </c>
      <c r="AC63" s="24">
        <v>0</v>
      </c>
      <c r="AD63" s="24">
        <v>0</v>
      </c>
      <c r="AE63" s="24">
        <v>1</v>
      </c>
      <c r="AF63" s="24" t="s">
        <v>162</v>
      </c>
      <c r="AG63" s="24">
        <f t="shared" si="26"/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 t="s">
        <v>163</v>
      </c>
      <c r="AU63" s="28">
        <f t="shared" si="27"/>
        <v>0</v>
      </c>
      <c r="AV63" s="24"/>
      <c r="AW63" s="24"/>
      <c r="AX63" s="24"/>
      <c r="AY63" s="24"/>
      <c r="AZ63" s="35"/>
      <c r="BA63" s="24"/>
      <c r="BB63" s="24"/>
      <c r="BC63" s="24"/>
      <c r="BD63" s="24"/>
      <c r="BE63" s="24"/>
      <c r="BF63" s="24"/>
      <c r="BG63" s="24" t="s">
        <v>164</v>
      </c>
      <c r="BH63" s="4">
        <v>42</v>
      </c>
      <c r="BI63" s="14">
        <f t="shared" si="19"/>
        <v>23</v>
      </c>
      <c r="BJ63" s="4">
        <v>2</v>
      </c>
      <c r="BK63" s="4">
        <v>2</v>
      </c>
      <c r="BL63" s="4">
        <v>0</v>
      </c>
      <c r="BM63" s="4">
        <v>0</v>
      </c>
      <c r="BN63" s="4">
        <v>2</v>
      </c>
      <c r="BO63" s="4">
        <f t="shared" si="20"/>
        <v>6</v>
      </c>
      <c r="BP63" s="62" t="s">
        <v>194</v>
      </c>
      <c r="BQ63" s="4">
        <v>2</v>
      </c>
      <c r="BR63" s="4">
        <v>2</v>
      </c>
      <c r="BS63" s="4">
        <v>2</v>
      </c>
      <c r="BT63" s="4">
        <v>2</v>
      </c>
      <c r="BU63" s="4">
        <v>1</v>
      </c>
      <c r="BV63" s="4">
        <v>1</v>
      </c>
      <c r="BZ63" s="4">
        <f t="shared" si="21"/>
        <v>10</v>
      </c>
      <c r="CA63" s="4" t="s">
        <v>164</v>
      </c>
      <c r="CB63" s="4">
        <v>7</v>
      </c>
      <c r="CC63" s="4" t="s">
        <v>190</v>
      </c>
      <c r="CK63" s="2"/>
    </row>
    <row r="64" spans="1:89" s="20" customFormat="1" ht="16.5" customHeight="1">
      <c r="A64" s="9" t="s">
        <v>49</v>
      </c>
      <c r="B64" s="18" t="s">
        <v>11</v>
      </c>
      <c r="C64" s="6">
        <v>170</v>
      </c>
      <c r="D64" s="10">
        <v>11</v>
      </c>
      <c r="E64" s="59">
        <f t="shared" si="14"/>
        <v>32</v>
      </c>
      <c r="F64" s="10"/>
      <c r="G64" s="10"/>
      <c r="H64" s="5" t="s">
        <v>99</v>
      </c>
      <c r="I64" s="5">
        <v>4</v>
      </c>
      <c r="J64" s="5">
        <v>26</v>
      </c>
      <c r="K64" s="29">
        <f t="shared" si="23"/>
        <v>12</v>
      </c>
      <c r="L64" s="24">
        <f t="shared" si="24"/>
        <v>6</v>
      </c>
      <c r="M64" s="24">
        <v>1</v>
      </c>
      <c r="N64" s="24">
        <v>2</v>
      </c>
      <c r="O64" s="24">
        <v>1</v>
      </c>
      <c r="P64" s="24">
        <v>2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 t="s">
        <v>161</v>
      </c>
      <c r="W64" s="24">
        <f t="shared" si="25"/>
        <v>6</v>
      </c>
      <c r="X64" s="24">
        <v>1</v>
      </c>
      <c r="Y64" s="24">
        <v>1</v>
      </c>
      <c r="Z64" s="24">
        <v>2</v>
      </c>
      <c r="AA64" s="24">
        <v>0</v>
      </c>
      <c r="AB64" s="24">
        <v>1</v>
      </c>
      <c r="AC64" s="24">
        <v>1</v>
      </c>
      <c r="AD64" s="24">
        <v>0</v>
      </c>
      <c r="AE64" s="24">
        <v>0</v>
      </c>
      <c r="AF64" s="24" t="s">
        <v>162</v>
      </c>
      <c r="AG64" s="24">
        <f t="shared" si="26"/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 t="s">
        <v>163</v>
      </c>
      <c r="AU64" s="28">
        <f t="shared" si="27"/>
        <v>0</v>
      </c>
      <c r="AV64" s="24"/>
      <c r="AW64" s="24"/>
      <c r="AX64" s="24"/>
      <c r="AY64" s="24"/>
      <c r="AZ64" s="35"/>
      <c r="BA64" s="24"/>
      <c r="BB64" s="24"/>
      <c r="BC64" s="24"/>
      <c r="BD64" s="24"/>
      <c r="BE64" s="24"/>
      <c r="BF64" s="24"/>
      <c r="BG64" s="24" t="s">
        <v>164</v>
      </c>
      <c r="BH64" s="4">
        <v>29</v>
      </c>
      <c r="BI64" s="14">
        <f t="shared" si="19"/>
        <v>20</v>
      </c>
      <c r="BJ64" s="4">
        <v>2</v>
      </c>
      <c r="BK64" s="4">
        <v>3</v>
      </c>
      <c r="BL64" s="4">
        <v>1</v>
      </c>
      <c r="BM64" s="4">
        <v>2</v>
      </c>
      <c r="BN64" s="4">
        <v>2</v>
      </c>
      <c r="BO64" s="4">
        <f t="shared" si="20"/>
        <v>10</v>
      </c>
      <c r="BP64" s="62" t="s">
        <v>194</v>
      </c>
      <c r="BQ64" s="4">
        <v>1</v>
      </c>
      <c r="BR64" s="4"/>
      <c r="BS64" s="4">
        <v>1</v>
      </c>
      <c r="BT64" s="4"/>
      <c r="BU64" s="4"/>
      <c r="BV64" s="4"/>
      <c r="BW64" s="4"/>
      <c r="BX64" s="4"/>
      <c r="BY64" s="4"/>
      <c r="BZ64" s="4">
        <f t="shared" si="21"/>
        <v>2</v>
      </c>
      <c r="CA64" s="4" t="s">
        <v>164</v>
      </c>
      <c r="CB64" s="4">
        <v>8</v>
      </c>
      <c r="CC64" s="4" t="s">
        <v>190</v>
      </c>
      <c r="CD64" s="4"/>
      <c r="CE64" s="4"/>
      <c r="CF64" s="4"/>
      <c r="CG64" s="4"/>
      <c r="CH64" s="4"/>
      <c r="CI64" s="4"/>
      <c r="CJ64" s="4"/>
      <c r="CK64" s="4"/>
    </row>
    <row r="65" spans="1:89" s="4" customFormat="1" ht="16.5" customHeight="1">
      <c r="A65" s="9" t="s">
        <v>40</v>
      </c>
      <c r="B65" s="15" t="s">
        <v>14</v>
      </c>
      <c r="C65" s="19"/>
      <c r="D65" s="10">
        <v>11</v>
      </c>
      <c r="E65" s="59">
        <f t="shared" si="14"/>
        <v>29</v>
      </c>
      <c r="F65" s="10"/>
      <c r="G65" s="10"/>
      <c r="H65" s="5">
        <v>320</v>
      </c>
      <c r="I65" s="5">
        <v>9</v>
      </c>
      <c r="J65" s="5">
        <v>20</v>
      </c>
      <c r="K65" s="29">
        <f t="shared" si="23"/>
        <v>10</v>
      </c>
      <c r="L65" s="24">
        <f t="shared" si="24"/>
        <v>6</v>
      </c>
      <c r="M65" s="24">
        <v>2</v>
      </c>
      <c r="N65" s="24">
        <v>3</v>
      </c>
      <c r="O65" s="24">
        <v>0</v>
      </c>
      <c r="P65" s="24">
        <v>1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 t="s">
        <v>161</v>
      </c>
      <c r="W65" s="24">
        <f t="shared" si="25"/>
        <v>4</v>
      </c>
      <c r="X65" s="24">
        <v>2</v>
      </c>
      <c r="Y65" s="24">
        <v>0</v>
      </c>
      <c r="Z65" s="24">
        <v>2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4" t="s">
        <v>162</v>
      </c>
      <c r="AG65" s="24">
        <f t="shared" si="26"/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 t="s">
        <v>163</v>
      </c>
      <c r="AU65" s="28">
        <f t="shared" si="27"/>
        <v>0</v>
      </c>
      <c r="AV65" s="24"/>
      <c r="AW65" s="24"/>
      <c r="AX65" s="24"/>
      <c r="AY65" s="24"/>
      <c r="AZ65" s="35"/>
      <c r="BA65" s="24"/>
      <c r="BB65" s="24"/>
      <c r="BC65" s="24"/>
      <c r="BD65" s="24"/>
      <c r="BE65" s="24"/>
      <c r="BF65" s="24"/>
      <c r="BG65" s="24" t="s">
        <v>164</v>
      </c>
      <c r="BH65" s="4">
        <v>3</v>
      </c>
      <c r="BI65" s="14">
        <f t="shared" si="19"/>
        <v>19</v>
      </c>
      <c r="BJ65" s="4">
        <v>2</v>
      </c>
      <c r="BK65" s="4">
        <v>3</v>
      </c>
      <c r="BL65" s="4">
        <v>0</v>
      </c>
      <c r="BM65" s="4">
        <v>0</v>
      </c>
      <c r="BN65" s="4">
        <v>0</v>
      </c>
      <c r="BO65" s="4">
        <f t="shared" si="20"/>
        <v>5</v>
      </c>
      <c r="BP65" s="62" t="s">
        <v>194</v>
      </c>
      <c r="BQ65" s="4">
        <v>2</v>
      </c>
      <c r="BR65" s="4">
        <v>0</v>
      </c>
      <c r="BS65" s="4">
        <v>2</v>
      </c>
      <c r="BT65" s="4">
        <v>0</v>
      </c>
      <c r="BU65" s="4">
        <v>0</v>
      </c>
      <c r="BV65" s="4">
        <v>0</v>
      </c>
      <c r="BW65" s="4">
        <v>0</v>
      </c>
      <c r="BX65" s="4">
        <v>1</v>
      </c>
      <c r="BY65" s="4">
        <v>1</v>
      </c>
      <c r="BZ65" s="4">
        <f t="shared" si="21"/>
        <v>6</v>
      </c>
      <c r="CA65" s="4" t="s">
        <v>161</v>
      </c>
      <c r="CB65" s="4">
        <v>8</v>
      </c>
      <c r="CC65" s="4" t="s">
        <v>190</v>
      </c>
      <c r="CK65" s="20"/>
    </row>
    <row r="66" spans="1:89" s="4" customFormat="1" ht="16.5" customHeight="1">
      <c r="A66" s="6" t="s">
        <v>58</v>
      </c>
      <c r="B66" s="15" t="s">
        <v>15</v>
      </c>
      <c r="C66" s="12">
        <v>271</v>
      </c>
      <c r="D66" s="7">
        <v>11</v>
      </c>
      <c r="E66" s="59">
        <f aca="true" t="shared" si="28" ref="E66:E83">K66+BI66</f>
        <v>28</v>
      </c>
      <c r="F66" s="31"/>
      <c r="G66" s="31"/>
      <c r="H66" s="16" t="s">
        <v>99</v>
      </c>
      <c r="I66" s="5">
        <v>6</v>
      </c>
      <c r="J66" s="5">
        <v>35</v>
      </c>
      <c r="K66" s="29">
        <f t="shared" si="23"/>
        <v>22</v>
      </c>
      <c r="L66" s="24">
        <f t="shared" si="24"/>
        <v>11</v>
      </c>
      <c r="M66" s="24">
        <v>2</v>
      </c>
      <c r="N66" s="24">
        <v>3</v>
      </c>
      <c r="O66" s="24">
        <v>4</v>
      </c>
      <c r="P66" s="24">
        <v>2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 t="s">
        <v>167</v>
      </c>
      <c r="W66" s="24">
        <f t="shared" si="25"/>
        <v>11</v>
      </c>
      <c r="X66" s="24">
        <v>2</v>
      </c>
      <c r="Y66" s="24">
        <v>1</v>
      </c>
      <c r="Z66" s="24">
        <v>2</v>
      </c>
      <c r="AA66" s="24">
        <v>2</v>
      </c>
      <c r="AB66" s="24">
        <v>3</v>
      </c>
      <c r="AC66" s="24">
        <v>0</v>
      </c>
      <c r="AD66" s="24">
        <v>0</v>
      </c>
      <c r="AE66" s="24">
        <v>1</v>
      </c>
      <c r="AF66" s="24" t="s">
        <v>162</v>
      </c>
      <c r="AG66" s="24">
        <f t="shared" si="26"/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 t="s">
        <v>163</v>
      </c>
      <c r="AU66" s="28">
        <f t="shared" si="27"/>
        <v>0</v>
      </c>
      <c r="AV66" s="24"/>
      <c r="AW66" s="24"/>
      <c r="AX66" s="24"/>
      <c r="AY66" s="24"/>
      <c r="AZ66" s="35"/>
      <c r="BA66" s="24"/>
      <c r="BB66" s="24"/>
      <c r="BC66" s="24"/>
      <c r="BD66" s="24"/>
      <c r="BE66" s="24"/>
      <c r="BF66" s="24"/>
      <c r="BG66" s="24" t="s">
        <v>164</v>
      </c>
      <c r="BH66" s="4">
        <v>48</v>
      </c>
      <c r="BI66" s="14">
        <f t="shared" si="19"/>
        <v>6</v>
      </c>
      <c r="BJ66" s="4">
        <v>2</v>
      </c>
      <c r="BK66" s="4">
        <v>2</v>
      </c>
      <c r="BL66" s="4">
        <v>1</v>
      </c>
      <c r="BM66" s="4">
        <v>1</v>
      </c>
      <c r="BN66" s="4">
        <v>0</v>
      </c>
      <c r="BO66" s="4">
        <f t="shared" si="20"/>
        <v>6</v>
      </c>
      <c r="BP66" s="62" t="s">
        <v>194</v>
      </c>
      <c r="BZ66" s="4">
        <f t="shared" si="21"/>
        <v>0</v>
      </c>
      <c r="CA66" s="4" t="s">
        <v>164</v>
      </c>
      <c r="CB66" s="4">
        <v>0</v>
      </c>
      <c r="CC66" s="4" t="s">
        <v>190</v>
      </c>
      <c r="CK66" s="20"/>
    </row>
    <row r="67" spans="1:81" s="4" customFormat="1" ht="16.5" customHeight="1">
      <c r="A67" s="9" t="s">
        <v>39</v>
      </c>
      <c r="B67" s="15" t="s">
        <v>14</v>
      </c>
      <c r="C67" s="19"/>
      <c r="D67" s="10">
        <v>11</v>
      </c>
      <c r="E67" s="59">
        <f t="shared" si="28"/>
        <v>25</v>
      </c>
      <c r="F67" s="32"/>
      <c r="G67" s="32"/>
      <c r="H67" s="16">
        <v>319</v>
      </c>
      <c r="I67" s="5">
        <v>10</v>
      </c>
      <c r="J67" s="5">
        <v>18</v>
      </c>
      <c r="K67" s="29">
        <f t="shared" si="23"/>
        <v>13</v>
      </c>
      <c r="L67" s="24">
        <f t="shared" si="24"/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 t="s">
        <v>161</v>
      </c>
      <c r="W67" s="24">
        <f t="shared" si="25"/>
        <v>13</v>
      </c>
      <c r="X67" s="24">
        <v>2</v>
      </c>
      <c r="Y67" s="24">
        <v>1</v>
      </c>
      <c r="Z67" s="24">
        <v>2</v>
      </c>
      <c r="AA67" s="24">
        <v>2</v>
      </c>
      <c r="AB67" s="24">
        <v>3</v>
      </c>
      <c r="AC67" s="24">
        <v>3</v>
      </c>
      <c r="AD67" s="24">
        <v>0</v>
      </c>
      <c r="AE67" s="24">
        <v>0</v>
      </c>
      <c r="AF67" s="24" t="s">
        <v>162</v>
      </c>
      <c r="AG67" s="24">
        <f t="shared" si="26"/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 t="s">
        <v>163</v>
      </c>
      <c r="AU67" s="28">
        <f t="shared" si="27"/>
        <v>0</v>
      </c>
      <c r="AV67" s="24"/>
      <c r="AW67" s="24"/>
      <c r="AX67" s="24"/>
      <c r="AY67" s="24"/>
      <c r="AZ67" s="35"/>
      <c r="BA67" s="24"/>
      <c r="BB67" s="24"/>
      <c r="BC67" s="24"/>
      <c r="BD67" s="24"/>
      <c r="BE67" s="24"/>
      <c r="BF67" s="24"/>
      <c r="BG67" s="24" t="s">
        <v>164</v>
      </c>
      <c r="BH67" s="4">
        <v>39</v>
      </c>
      <c r="BI67" s="14">
        <f t="shared" si="19"/>
        <v>12</v>
      </c>
      <c r="BJ67" s="4">
        <v>2</v>
      </c>
      <c r="BK67" s="4">
        <v>2</v>
      </c>
      <c r="BL67" s="4">
        <v>0</v>
      </c>
      <c r="BM67" s="4">
        <v>0</v>
      </c>
      <c r="BN67" s="4">
        <v>0</v>
      </c>
      <c r="BO67" s="4">
        <f t="shared" si="20"/>
        <v>4</v>
      </c>
      <c r="BP67" s="62" t="s">
        <v>194</v>
      </c>
      <c r="BZ67" s="4">
        <f t="shared" si="21"/>
        <v>0</v>
      </c>
      <c r="CA67" s="4" t="s">
        <v>164</v>
      </c>
      <c r="CB67" s="4">
        <v>8</v>
      </c>
      <c r="CC67" s="4" t="s">
        <v>190</v>
      </c>
    </row>
    <row r="68" spans="1:81" s="4" customFormat="1" ht="16.5" customHeight="1">
      <c r="A68" s="8" t="s">
        <v>61</v>
      </c>
      <c r="B68" s="15" t="s">
        <v>9</v>
      </c>
      <c r="C68" s="12">
        <v>241</v>
      </c>
      <c r="D68" s="13">
        <v>11</v>
      </c>
      <c r="E68" s="59">
        <f t="shared" si="28"/>
        <v>25</v>
      </c>
      <c r="F68" s="58"/>
      <c r="G68" s="58"/>
      <c r="H68" s="16">
        <v>226</v>
      </c>
      <c r="I68" s="5">
        <v>2</v>
      </c>
      <c r="J68" s="5"/>
      <c r="K68" s="14"/>
      <c r="AU68" s="15"/>
      <c r="BH68" s="4">
        <v>38</v>
      </c>
      <c r="BI68" s="14">
        <f t="shared" si="19"/>
        <v>25</v>
      </c>
      <c r="BJ68" s="4">
        <v>2</v>
      </c>
      <c r="BK68" s="4">
        <v>2</v>
      </c>
      <c r="BL68" s="4">
        <v>0</v>
      </c>
      <c r="BM68" s="4">
        <v>0</v>
      </c>
      <c r="BN68" s="4">
        <v>0</v>
      </c>
      <c r="BO68" s="4">
        <f t="shared" si="20"/>
        <v>4</v>
      </c>
      <c r="BP68" s="62" t="s">
        <v>194</v>
      </c>
      <c r="BQ68" s="4">
        <v>1</v>
      </c>
      <c r="BR68" s="4">
        <v>1</v>
      </c>
      <c r="BS68" s="4">
        <v>1</v>
      </c>
      <c r="BX68" s="4">
        <v>1</v>
      </c>
      <c r="BY68" s="4">
        <v>1</v>
      </c>
      <c r="BZ68" s="4">
        <f t="shared" si="21"/>
        <v>5</v>
      </c>
      <c r="CA68" s="4" t="s">
        <v>164</v>
      </c>
      <c r="CB68" s="4">
        <v>16</v>
      </c>
      <c r="CC68" s="4" t="s">
        <v>190</v>
      </c>
    </row>
    <row r="69" spans="1:81" s="4" customFormat="1" ht="16.5" customHeight="1">
      <c r="A69" s="4" t="s">
        <v>77</v>
      </c>
      <c r="B69" s="15" t="s">
        <v>9</v>
      </c>
      <c r="C69" s="12">
        <v>241</v>
      </c>
      <c r="D69" s="5">
        <v>11</v>
      </c>
      <c r="E69" s="59">
        <f t="shared" si="28"/>
        <v>24</v>
      </c>
      <c r="F69" s="5"/>
      <c r="G69" s="5"/>
      <c r="H69" s="5">
        <v>225</v>
      </c>
      <c r="I69" s="5">
        <v>10</v>
      </c>
      <c r="J69" s="5"/>
      <c r="K69" s="14"/>
      <c r="AU69" s="15"/>
      <c r="BH69" s="4">
        <v>27</v>
      </c>
      <c r="BI69" s="14">
        <f t="shared" si="19"/>
        <v>24</v>
      </c>
      <c r="BJ69" s="4">
        <v>2</v>
      </c>
      <c r="BK69" s="4">
        <v>3</v>
      </c>
      <c r="BL69" s="4">
        <v>0</v>
      </c>
      <c r="BM69" s="4">
        <v>0</v>
      </c>
      <c r="BN69" s="4">
        <v>2</v>
      </c>
      <c r="BO69" s="4">
        <f t="shared" si="20"/>
        <v>7</v>
      </c>
      <c r="BP69" s="62" t="s">
        <v>194</v>
      </c>
      <c r="BQ69" s="4">
        <v>2</v>
      </c>
      <c r="BZ69" s="4">
        <f t="shared" si="21"/>
        <v>2</v>
      </c>
      <c r="CA69" s="4" t="s">
        <v>164</v>
      </c>
      <c r="CB69" s="4">
        <v>15</v>
      </c>
      <c r="CC69" s="4" t="s">
        <v>190</v>
      </c>
    </row>
    <row r="70" spans="1:89" s="20" customFormat="1" ht="16.5" customHeight="1">
      <c r="A70" s="6" t="s">
        <v>109</v>
      </c>
      <c r="B70" s="15" t="s">
        <v>6</v>
      </c>
      <c r="C70" s="12">
        <v>171</v>
      </c>
      <c r="D70" s="7">
        <v>11</v>
      </c>
      <c r="E70" s="59">
        <f t="shared" si="28"/>
        <v>22</v>
      </c>
      <c r="F70" s="7"/>
      <c r="G70" s="7"/>
      <c r="H70" s="5" t="s">
        <v>99</v>
      </c>
      <c r="I70" s="5">
        <v>5</v>
      </c>
      <c r="J70" s="5">
        <v>53</v>
      </c>
      <c r="K70" s="29">
        <f>L70+W70+AG70+AU70</f>
        <v>22</v>
      </c>
      <c r="L70" s="24">
        <f>SUM(M70:U70)</f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 t="s">
        <v>167</v>
      </c>
      <c r="W70" s="24">
        <f>SUM(X70:AE70)</f>
        <v>18</v>
      </c>
      <c r="X70" s="24">
        <v>2</v>
      </c>
      <c r="Y70" s="24">
        <v>2</v>
      </c>
      <c r="Z70" s="24">
        <v>2</v>
      </c>
      <c r="AA70" s="24">
        <v>2</v>
      </c>
      <c r="AB70" s="24">
        <v>3</v>
      </c>
      <c r="AC70" s="24">
        <v>3</v>
      </c>
      <c r="AD70" s="24">
        <v>1</v>
      </c>
      <c r="AE70" s="24">
        <v>3</v>
      </c>
      <c r="AF70" s="24" t="s">
        <v>162</v>
      </c>
      <c r="AG70" s="24">
        <f>SUM(AH70:AS70)</f>
        <v>4</v>
      </c>
      <c r="AH70" s="24">
        <v>0</v>
      </c>
      <c r="AI70" s="24">
        <v>2</v>
      </c>
      <c r="AJ70" s="24">
        <v>2</v>
      </c>
      <c r="AK70" s="24">
        <v>0</v>
      </c>
      <c r="AL70" s="24">
        <v>0</v>
      </c>
      <c r="AM70" s="24">
        <v>0</v>
      </c>
      <c r="AN70" s="24">
        <v>0</v>
      </c>
      <c r="AO70" s="24">
        <v>0</v>
      </c>
      <c r="AP70" s="24">
        <v>0</v>
      </c>
      <c r="AQ70" s="24">
        <v>0</v>
      </c>
      <c r="AR70" s="24">
        <v>0</v>
      </c>
      <c r="AS70" s="24">
        <v>0</v>
      </c>
      <c r="AT70" s="24" t="s">
        <v>163</v>
      </c>
      <c r="AU70" s="28">
        <f>SUM(AV70:BF70)</f>
        <v>0</v>
      </c>
      <c r="AV70" s="24"/>
      <c r="AW70" s="24"/>
      <c r="AX70" s="24"/>
      <c r="AY70" s="24"/>
      <c r="AZ70" s="35"/>
      <c r="BA70" s="24"/>
      <c r="BB70" s="24"/>
      <c r="BC70" s="24"/>
      <c r="BD70" s="24"/>
      <c r="BE70" s="24"/>
      <c r="BF70" s="24"/>
      <c r="BG70" s="24" t="s">
        <v>164</v>
      </c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</row>
    <row r="71" spans="1:89" s="20" customFormat="1" ht="16.5" customHeight="1">
      <c r="A71" s="9" t="s">
        <v>94</v>
      </c>
      <c r="B71" s="15" t="s">
        <v>4</v>
      </c>
      <c r="C71" s="12" t="s">
        <v>98</v>
      </c>
      <c r="D71" s="5">
        <v>11</v>
      </c>
      <c r="E71" s="59">
        <f t="shared" si="28"/>
        <v>21</v>
      </c>
      <c r="F71" s="5"/>
      <c r="G71" s="5"/>
      <c r="H71" s="5" t="s">
        <v>99</v>
      </c>
      <c r="I71" s="5">
        <v>3</v>
      </c>
      <c r="J71" s="5">
        <v>69</v>
      </c>
      <c r="K71" s="29">
        <f>L71+W71+AG71+AU71</f>
        <v>15</v>
      </c>
      <c r="L71" s="24">
        <f>SUM(M71:U71)</f>
        <v>1</v>
      </c>
      <c r="M71" s="24">
        <v>0</v>
      </c>
      <c r="N71" s="24">
        <v>0</v>
      </c>
      <c r="O71" s="24">
        <v>0</v>
      </c>
      <c r="P71" s="24">
        <v>1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 t="s">
        <v>168</v>
      </c>
      <c r="W71" s="24">
        <f>SUM(X71:AE71)</f>
        <v>14</v>
      </c>
      <c r="X71" s="24">
        <v>2</v>
      </c>
      <c r="Y71" s="24">
        <v>2</v>
      </c>
      <c r="Z71" s="24">
        <v>2</v>
      </c>
      <c r="AA71" s="24">
        <v>2</v>
      </c>
      <c r="AB71" s="24">
        <v>3</v>
      </c>
      <c r="AC71" s="24">
        <v>3</v>
      </c>
      <c r="AD71" s="24">
        <v>0</v>
      </c>
      <c r="AE71" s="24">
        <v>0</v>
      </c>
      <c r="AF71" s="24" t="s">
        <v>162</v>
      </c>
      <c r="AG71" s="24">
        <f>SUM(AH71:AS71)</f>
        <v>0</v>
      </c>
      <c r="AH71" s="24">
        <v>0</v>
      </c>
      <c r="AI71" s="24">
        <v>0</v>
      </c>
      <c r="AJ71" s="24">
        <v>0</v>
      </c>
      <c r="AK71" s="24">
        <v>0</v>
      </c>
      <c r="AL71" s="24">
        <v>0</v>
      </c>
      <c r="AM71" s="24">
        <v>0</v>
      </c>
      <c r="AN71" s="24">
        <v>0</v>
      </c>
      <c r="AO71" s="24">
        <v>0</v>
      </c>
      <c r="AP71" s="24">
        <v>0</v>
      </c>
      <c r="AQ71" s="24">
        <v>0</v>
      </c>
      <c r="AR71" s="24">
        <v>0</v>
      </c>
      <c r="AS71" s="24">
        <v>0</v>
      </c>
      <c r="AT71" s="24" t="s">
        <v>163</v>
      </c>
      <c r="AU71" s="28">
        <f>SUM(AV71:BF71)</f>
        <v>0</v>
      </c>
      <c r="AV71" s="24"/>
      <c r="AW71" s="24"/>
      <c r="AX71" s="24"/>
      <c r="AY71" s="24"/>
      <c r="AZ71" s="35"/>
      <c r="BA71" s="24"/>
      <c r="BB71" s="24"/>
      <c r="BC71" s="24"/>
      <c r="BD71" s="24"/>
      <c r="BE71" s="24"/>
      <c r="BF71" s="24"/>
      <c r="BG71" s="24" t="s">
        <v>164</v>
      </c>
      <c r="BH71" s="4">
        <v>45</v>
      </c>
      <c r="BI71" s="14">
        <f>BO71+BZ71+CB71</f>
        <v>6</v>
      </c>
      <c r="BJ71" s="4">
        <v>2</v>
      </c>
      <c r="BK71" s="4">
        <v>2</v>
      </c>
      <c r="BL71" s="4">
        <v>0</v>
      </c>
      <c r="BM71" s="4">
        <v>0</v>
      </c>
      <c r="BN71" s="4">
        <v>0</v>
      </c>
      <c r="BO71" s="4">
        <f>SUM(BJ71:BN71)</f>
        <v>4</v>
      </c>
      <c r="BP71" s="62" t="s">
        <v>194</v>
      </c>
      <c r="BQ71" s="4">
        <v>1</v>
      </c>
      <c r="BR71" s="4"/>
      <c r="BS71" s="4">
        <v>1</v>
      </c>
      <c r="BT71" s="4"/>
      <c r="BU71" s="4"/>
      <c r="BV71" s="4"/>
      <c r="BW71" s="4"/>
      <c r="BX71" s="4"/>
      <c r="BY71" s="4"/>
      <c r="BZ71" s="4">
        <f>SUM(BQ71:BY71)</f>
        <v>2</v>
      </c>
      <c r="CA71" s="4" t="s">
        <v>164</v>
      </c>
      <c r="CB71" s="4">
        <v>0</v>
      </c>
      <c r="CC71" s="4" t="s">
        <v>190</v>
      </c>
      <c r="CD71" s="4"/>
      <c r="CE71" s="4"/>
      <c r="CF71" s="4"/>
      <c r="CG71" s="4"/>
      <c r="CH71" s="4"/>
      <c r="CI71" s="4"/>
      <c r="CJ71" s="4"/>
      <c r="CK71" s="4"/>
    </row>
    <row r="72" spans="1:89" s="4" customFormat="1" ht="16.5" customHeight="1">
      <c r="A72" s="4" t="s">
        <v>76</v>
      </c>
      <c r="B72" s="15" t="s">
        <v>9</v>
      </c>
      <c r="C72" s="12">
        <v>241</v>
      </c>
      <c r="D72" s="5">
        <v>11</v>
      </c>
      <c r="E72" s="59">
        <f t="shared" si="28"/>
        <v>20</v>
      </c>
      <c r="F72" s="5"/>
      <c r="G72" s="5"/>
      <c r="H72" s="5">
        <v>224</v>
      </c>
      <c r="I72" s="5">
        <v>13</v>
      </c>
      <c r="J72" s="5"/>
      <c r="K72" s="14"/>
      <c r="AU72" s="15"/>
      <c r="BH72" s="4">
        <v>1</v>
      </c>
      <c r="BI72" s="14">
        <f>BO72+BZ72+CB72</f>
        <v>20</v>
      </c>
      <c r="BJ72" s="4">
        <v>2</v>
      </c>
      <c r="BK72" s="4">
        <v>3</v>
      </c>
      <c r="BL72" s="4">
        <v>0</v>
      </c>
      <c r="BM72" s="4">
        <v>0</v>
      </c>
      <c r="BN72" s="4">
        <v>2</v>
      </c>
      <c r="BO72" s="4">
        <f>SUM(BJ72:BN72)</f>
        <v>7</v>
      </c>
      <c r="BP72" s="62" t="s">
        <v>194</v>
      </c>
      <c r="BQ72" s="4">
        <v>1</v>
      </c>
      <c r="BR72" s="4">
        <v>1</v>
      </c>
      <c r="BS72" s="4">
        <v>2</v>
      </c>
      <c r="BT72" s="4">
        <v>0</v>
      </c>
      <c r="BU72" s="4">
        <v>0</v>
      </c>
      <c r="BV72" s="4">
        <v>0</v>
      </c>
      <c r="BW72" s="4">
        <v>0</v>
      </c>
      <c r="BX72" s="4">
        <v>1</v>
      </c>
      <c r="BY72" s="4">
        <v>0</v>
      </c>
      <c r="BZ72" s="4">
        <f>SUM(BQ72:BY72)</f>
        <v>5</v>
      </c>
      <c r="CA72" s="4" t="s">
        <v>161</v>
      </c>
      <c r="CB72" s="4">
        <v>8</v>
      </c>
      <c r="CC72" s="4" t="s">
        <v>190</v>
      </c>
      <c r="CK72" s="20"/>
    </row>
    <row r="73" spans="1:81" s="4" customFormat="1" ht="16.5" customHeight="1">
      <c r="A73" s="4" t="s">
        <v>103</v>
      </c>
      <c r="B73" s="18" t="s">
        <v>8</v>
      </c>
      <c r="C73" s="12">
        <v>35</v>
      </c>
      <c r="D73" s="5">
        <v>11</v>
      </c>
      <c r="E73" s="59">
        <f t="shared" si="28"/>
        <v>19</v>
      </c>
      <c r="F73" s="5"/>
      <c r="G73" s="5"/>
      <c r="H73" s="5">
        <v>225</v>
      </c>
      <c r="I73" s="5">
        <v>5</v>
      </c>
      <c r="J73" s="5">
        <v>43</v>
      </c>
      <c r="K73" s="29">
        <f>L73+W73+AG73+AU73</f>
        <v>0</v>
      </c>
      <c r="L73" s="24">
        <f>SUM(M73:U73)</f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 t="s">
        <v>167</v>
      </c>
      <c r="W73" s="24">
        <f>SUM(X73:AE73)</f>
        <v>0</v>
      </c>
      <c r="X73" s="24"/>
      <c r="Y73" s="24"/>
      <c r="Z73" s="24"/>
      <c r="AA73" s="24"/>
      <c r="AB73" s="24"/>
      <c r="AC73" s="24"/>
      <c r="AD73" s="24"/>
      <c r="AE73" s="24"/>
      <c r="AF73" s="24" t="s">
        <v>162</v>
      </c>
      <c r="AG73" s="24">
        <f>SUM(AH73:AS73)</f>
        <v>0</v>
      </c>
      <c r="AH73" s="24">
        <v>0</v>
      </c>
      <c r="AI73" s="24">
        <v>0</v>
      </c>
      <c r="AJ73" s="24">
        <v>0</v>
      </c>
      <c r="AK73" s="24">
        <v>0</v>
      </c>
      <c r="AL73" s="24">
        <v>0</v>
      </c>
      <c r="AM73" s="24">
        <v>0</v>
      </c>
      <c r="AN73" s="24">
        <v>0</v>
      </c>
      <c r="AO73" s="24">
        <v>0</v>
      </c>
      <c r="AP73" s="24">
        <v>0</v>
      </c>
      <c r="AQ73" s="24">
        <v>0</v>
      </c>
      <c r="AR73" s="24">
        <v>0</v>
      </c>
      <c r="AS73" s="24">
        <v>0</v>
      </c>
      <c r="AT73" s="24" t="s">
        <v>163</v>
      </c>
      <c r="AU73" s="28">
        <f>SUM(AV73:BF73)</f>
        <v>0</v>
      </c>
      <c r="AV73" s="24"/>
      <c r="AW73" s="24"/>
      <c r="AX73" s="24"/>
      <c r="AY73" s="24"/>
      <c r="AZ73" s="35"/>
      <c r="BA73" s="24"/>
      <c r="BB73" s="24"/>
      <c r="BC73" s="24"/>
      <c r="BD73" s="24"/>
      <c r="BE73" s="24"/>
      <c r="BF73" s="24"/>
      <c r="BG73" s="24" t="s">
        <v>164</v>
      </c>
      <c r="BH73" s="4">
        <v>44</v>
      </c>
      <c r="BI73" s="14">
        <f>BO73+BZ73+CB73</f>
        <v>19</v>
      </c>
      <c r="BJ73" s="4">
        <v>2</v>
      </c>
      <c r="BK73" s="4">
        <v>2</v>
      </c>
      <c r="BL73" s="4">
        <v>1</v>
      </c>
      <c r="BM73" s="4">
        <v>1</v>
      </c>
      <c r="BN73" s="4">
        <v>2</v>
      </c>
      <c r="BO73" s="4">
        <f>SUM(BJ73:BN73)</f>
        <v>8</v>
      </c>
      <c r="BP73" s="62" t="s">
        <v>194</v>
      </c>
      <c r="BQ73" s="4">
        <v>1</v>
      </c>
      <c r="BR73" s="4">
        <v>1</v>
      </c>
      <c r="BS73" s="4">
        <v>1</v>
      </c>
      <c r="BX73" s="4">
        <v>1</v>
      </c>
      <c r="BZ73" s="4">
        <f>SUM(BQ73:BY73)</f>
        <v>4</v>
      </c>
      <c r="CA73" s="4" t="s">
        <v>164</v>
      </c>
      <c r="CB73" s="4">
        <v>7</v>
      </c>
      <c r="CC73" s="4" t="s">
        <v>190</v>
      </c>
    </row>
    <row r="74" spans="1:81" s="4" customFormat="1" ht="16.5" customHeight="1">
      <c r="A74" s="9" t="s">
        <v>97</v>
      </c>
      <c r="B74" s="15" t="s">
        <v>4</v>
      </c>
      <c r="C74" s="12">
        <v>208</v>
      </c>
      <c r="D74" s="5">
        <v>11</v>
      </c>
      <c r="E74" s="59">
        <f t="shared" si="28"/>
        <v>17</v>
      </c>
      <c r="F74" s="16"/>
      <c r="G74" s="16"/>
      <c r="H74" s="16">
        <v>321</v>
      </c>
      <c r="I74" s="5">
        <v>10</v>
      </c>
      <c r="J74" s="5">
        <v>23</v>
      </c>
      <c r="K74" s="29">
        <f>L74+W74+AG74+AU74</f>
        <v>9</v>
      </c>
      <c r="L74" s="24">
        <f>SUM(M74:U74)</f>
        <v>1</v>
      </c>
      <c r="M74" s="24">
        <v>0</v>
      </c>
      <c r="N74" s="24">
        <v>0</v>
      </c>
      <c r="O74" s="24">
        <v>0</v>
      </c>
      <c r="P74" s="24">
        <v>1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 t="s">
        <v>161</v>
      </c>
      <c r="W74" s="24">
        <f>SUM(X74:AE74)</f>
        <v>8</v>
      </c>
      <c r="X74" s="24">
        <v>2</v>
      </c>
      <c r="Y74" s="24">
        <v>1</v>
      </c>
      <c r="Z74" s="24">
        <v>2</v>
      </c>
      <c r="AA74" s="24">
        <v>0</v>
      </c>
      <c r="AB74" s="24">
        <v>2</v>
      </c>
      <c r="AC74" s="24">
        <v>1</v>
      </c>
      <c r="AD74" s="24">
        <v>0</v>
      </c>
      <c r="AE74" s="24">
        <v>0</v>
      </c>
      <c r="AF74" s="24" t="s">
        <v>162</v>
      </c>
      <c r="AG74" s="24">
        <f>SUM(AH74:AS74)</f>
        <v>0</v>
      </c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 t="s">
        <v>163</v>
      </c>
      <c r="AU74" s="28">
        <f>SUM(AV74:BF74)</f>
        <v>0</v>
      </c>
      <c r="AV74" s="24"/>
      <c r="AW74" s="24"/>
      <c r="AX74" s="24"/>
      <c r="AY74" s="24"/>
      <c r="AZ74" s="35"/>
      <c r="BA74" s="24"/>
      <c r="BB74" s="24"/>
      <c r="BC74" s="24"/>
      <c r="BD74" s="24"/>
      <c r="BE74" s="24"/>
      <c r="BF74" s="24"/>
      <c r="BG74" s="24" t="s">
        <v>164</v>
      </c>
      <c r="BH74" s="4">
        <v>50</v>
      </c>
      <c r="BI74" s="14">
        <f>BO74+BZ74+CB74</f>
        <v>8</v>
      </c>
      <c r="BJ74" s="4">
        <v>2</v>
      </c>
      <c r="BK74" s="4">
        <v>2</v>
      </c>
      <c r="BL74" s="4">
        <v>0</v>
      </c>
      <c r="BM74" s="4">
        <v>0</v>
      </c>
      <c r="BN74" s="4">
        <v>2</v>
      </c>
      <c r="BO74" s="4">
        <f>SUM(BJ74:BN74)</f>
        <v>6</v>
      </c>
      <c r="BP74" s="62" t="s">
        <v>194</v>
      </c>
      <c r="BQ74" s="4">
        <v>1</v>
      </c>
      <c r="BR74" s="4">
        <v>1</v>
      </c>
      <c r="BZ74" s="4">
        <f>SUM(BQ74:BY74)</f>
        <v>2</v>
      </c>
      <c r="CA74" s="4" t="s">
        <v>164</v>
      </c>
      <c r="CB74" s="4">
        <v>0</v>
      </c>
      <c r="CC74" s="4" t="s">
        <v>190</v>
      </c>
    </row>
    <row r="75" spans="1:89" s="4" customFormat="1" ht="16.5" customHeight="1">
      <c r="A75" s="6" t="s">
        <v>57</v>
      </c>
      <c r="B75" s="15" t="s">
        <v>15</v>
      </c>
      <c r="C75" s="12">
        <v>100</v>
      </c>
      <c r="D75" s="7">
        <v>11</v>
      </c>
      <c r="E75" s="59">
        <f t="shared" si="28"/>
        <v>14</v>
      </c>
      <c r="F75" s="31"/>
      <c r="G75" s="31"/>
      <c r="H75" s="16">
        <v>321</v>
      </c>
      <c r="I75" s="5">
        <v>7</v>
      </c>
      <c r="J75" s="5">
        <v>17</v>
      </c>
      <c r="K75" s="29">
        <f>L75+W75+AG75+AU75</f>
        <v>14</v>
      </c>
      <c r="L75" s="24">
        <f>SUM(M75:U75)</f>
        <v>11</v>
      </c>
      <c r="M75" s="24">
        <v>2</v>
      </c>
      <c r="N75" s="24">
        <v>3</v>
      </c>
      <c r="O75" s="24">
        <v>2</v>
      </c>
      <c r="P75" s="24">
        <v>2</v>
      </c>
      <c r="Q75" s="24">
        <v>2</v>
      </c>
      <c r="R75" s="24">
        <v>0</v>
      </c>
      <c r="S75" s="24">
        <v>0</v>
      </c>
      <c r="T75" s="24">
        <v>0</v>
      </c>
      <c r="U75" s="24">
        <v>0</v>
      </c>
      <c r="V75" s="24" t="s">
        <v>161</v>
      </c>
      <c r="W75" s="24">
        <f>SUM(X75:AE75)</f>
        <v>3</v>
      </c>
      <c r="X75" s="24">
        <v>1</v>
      </c>
      <c r="Y75" s="24">
        <v>2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4" t="s">
        <v>162</v>
      </c>
      <c r="AG75" s="24">
        <f>SUM(AH75:AS75)</f>
        <v>0</v>
      </c>
      <c r="AH75" s="24">
        <v>0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N75" s="24">
        <v>0</v>
      </c>
      <c r="AO75" s="24">
        <v>0</v>
      </c>
      <c r="AP75" s="24">
        <v>0</v>
      </c>
      <c r="AQ75" s="24">
        <v>0</v>
      </c>
      <c r="AR75" s="24">
        <v>0</v>
      </c>
      <c r="AS75" s="24">
        <v>0</v>
      </c>
      <c r="AT75" s="24" t="s">
        <v>163</v>
      </c>
      <c r="AU75" s="28">
        <f>SUM(AV75:BF75)</f>
        <v>0</v>
      </c>
      <c r="AV75" s="24"/>
      <c r="AW75" s="24"/>
      <c r="AX75" s="24"/>
      <c r="AY75" s="24"/>
      <c r="AZ75" s="35"/>
      <c r="BA75" s="24"/>
      <c r="BB75" s="24"/>
      <c r="BC75" s="24"/>
      <c r="BD75" s="24"/>
      <c r="BE75" s="24"/>
      <c r="BF75" s="24"/>
      <c r="BG75" s="24" t="s">
        <v>164</v>
      </c>
      <c r="CK75" s="20"/>
    </row>
    <row r="76" spans="1:89" s="4" customFormat="1" ht="16.5" customHeight="1">
      <c r="A76" s="6" t="s">
        <v>56</v>
      </c>
      <c r="B76" s="15" t="s">
        <v>15</v>
      </c>
      <c r="C76" s="12">
        <v>100</v>
      </c>
      <c r="D76" s="7">
        <v>11</v>
      </c>
      <c r="E76" s="59">
        <f t="shared" si="28"/>
        <v>11</v>
      </c>
      <c r="F76" s="7"/>
      <c r="G76" s="7"/>
      <c r="H76" s="5">
        <v>320</v>
      </c>
      <c r="I76" s="5">
        <v>6</v>
      </c>
      <c r="J76" s="5">
        <v>59</v>
      </c>
      <c r="K76" s="29">
        <f>L76+W76+AG76+AU76</f>
        <v>11</v>
      </c>
      <c r="L76" s="24">
        <f>SUM(M76:U76)</f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4" t="s">
        <v>167</v>
      </c>
      <c r="W76" s="24">
        <f>SUM(X76:AE76)</f>
        <v>11</v>
      </c>
      <c r="X76" s="24">
        <v>2</v>
      </c>
      <c r="Y76" s="24">
        <v>2</v>
      </c>
      <c r="Z76" s="24">
        <v>2</v>
      </c>
      <c r="AA76" s="24">
        <v>2</v>
      </c>
      <c r="AB76" s="24">
        <v>3</v>
      </c>
      <c r="AC76" s="24">
        <v>0</v>
      </c>
      <c r="AD76" s="24">
        <v>0</v>
      </c>
      <c r="AE76" s="24">
        <v>0</v>
      </c>
      <c r="AF76" s="24" t="s">
        <v>162</v>
      </c>
      <c r="AG76" s="24">
        <f>SUM(AH76:AS76)</f>
        <v>0</v>
      </c>
      <c r="AH76" s="24">
        <v>0</v>
      </c>
      <c r="AI76" s="24">
        <v>0</v>
      </c>
      <c r="AJ76" s="24">
        <v>0</v>
      </c>
      <c r="AK76" s="24">
        <v>0</v>
      </c>
      <c r="AL76" s="24">
        <v>0</v>
      </c>
      <c r="AM76" s="24">
        <v>0</v>
      </c>
      <c r="AN76" s="24">
        <v>0</v>
      </c>
      <c r="AO76" s="24">
        <v>0</v>
      </c>
      <c r="AP76" s="24">
        <v>0</v>
      </c>
      <c r="AQ76" s="24">
        <v>0</v>
      </c>
      <c r="AR76" s="24">
        <v>0</v>
      </c>
      <c r="AS76" s="24">
        <v>0</v>
      </c>
      <c r="AT76" s="24" t="s">
        <v>163</v>
      </c>
      <c r="AU76" s="28">
        <f>SUM(AV76:BF76)</f>
        <v>0</v>
      </c>
      <c r="AV76" s="24"/>
      <c r="AW76" s="24"/>
      <c r="AX76" s="24"/>
      <c r="AY76" s="24"/>
      <c r="AZ76" s="35"/>
      <c r="BA76" s="24"/>
      <c r="BB76" s="24"/>
      <c r="BC76" s="24"/>
      <c r="BD76" s="24"/>
      <c r="BE76" s="24"/>
      <c r="BF76" s="24"/>
      <c r="BG76" s="24" t="s">
        <v>164</v>
      </c>
      <c r="CK76" s="2"/>
    </row>
    <row r="77" spans="1:81" s="4" customFormat="1" ht="16.5" customHeight="1">
      <c r="A77" s="8" t="s">
        <v>62</v>
      </c>
      <c r="B77" s="15" t="s">
        <v>9</v>
      </c>
      <c r="C77" s="12">
        <v>241</v>
      </c>
      <c r="D77" s="13">
        <v>11</v>
      </c>
      <c r="E77" s="59">
        <f t="shared" si="28"/>
        <v>10</v>
      </c>
      <c r="F77" s="13"/>
      <c r="G77" s="13"/>
      <c r="H77" s="5">
        <v>319</v>
      </c>
      <c r="I77" s="5">
        <v>1</v>
      </c>
      <c r="J77" s="5"/>
      <c r="K77" s="14"/>
      <c r="AU77" s="15"/>
      <c r="BH77" s="4">
        <v>18</v>
      </c>
      <c r="BI77" s="14">
        <f>BO77+BZ77+CB77</f>
        <v>10</v>
      </c>
      <c r="BJ77" s="4">
        <v>2</v>
      </c>
      <c r="BK77" s="4">
        <v>2</v>
      </c>
      <c r="BL77" s="4">
        <v>0</v>
      </c>
      <c r="BM77" s="4">
        <v>0</v>
      </c>
      <c r="BN77" s="4">
        <v>0</v>
      </c>
      <c r="BO77" s="4">
        <f>SUM(BJ77:BN77)</f>
        <v>4</v>
      </c>
      <c r="BP77" s="62" t="s">
        <v>194</v>
      </c>
      <c r="BQ77" s="4">
        <v>2</v>
      </c>
      <c r="BR77" s="4">
        <v>2</v>
      </c>
      <c r="BS77" s="4">
        <v>2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f>SUM(BQ77:BY77)</f>
        <v>6</v>
      </c>
      <c r="CA77" s="4" t="s">
        <v>161</v>
      </c>
      <c r="CB77" s="4">
        <v>0</v>
      </c>
      <c r="CC77" s="4" t="s">
        <v>190</v>
      </c>
    </row>
    <row r="78" spans="1:81" s="4" customFormat="1" ht="16.5" customHeight="1">
      <c r="A78" s="9" t="s">
        <v>96</v>
      </c>
      <c r="B78" s="15" t="s">
        <v>4</v>
      </c>
      <c r="C78" s="12">
        <v>167</v>
      </c>
      <c r="D78" s="5">
        <v>11</v>
      </c>
      <c r="E78" s="59">
        <f t="shared" si="28"/>
        <v>9</v>
      </c>
      <c r="F78" s="5"/>
      <c r="G78" s="5"/>
      <c r="H78" s="5">
        <v>319</v>
      </c>
      <c r="I78" s="5">
        <v>11</v>
      </c>
      <c r="J78" s="5">
        <v>61</v>
      </c>
      <c r="K78" s="56">
        <f>L78+W78+AG78+AU78</f>
        <v>9</v>
      </c>
      <c r="L78" s="25">
        <f>SUM(M78:U78)</f>
        <v>5</v>
      </c>
      <c r="M78" s="25">
        <v>2</v>
      </c>
      <c r="N78" s="25">
        <v>3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 t="s">
        <v>167</v>
      </c>
      <c r="W78" s="25">
        <f>SUM(X78:AE78)</f>
        <v>4</v>
      </c>
      <c r="X78" s="25">
        <v>2</v>
      </c>
      <c r="Y78" s="25">
        <v>0</v>
      </c>
      <c r="Z78" s="25">
        <v>2</v>
      </c>
      <c r="AA78" s="25">
        <v>0</v>
      </c>
      <c r="AB78" s="25">
        <v>0</v>
      </c>
      <c r="AC78" s="25">
        <v>0</v>
      </c>
      <c r="AD78" s="25">
        <v>0</v>
      </c>
      <c r="AE78" s="25">
        <v>0</v>
      </c>
      <c r="AF78" s="25" t="s">
        <v>162</v>
      </c>
      <c r="AG78" s="25">
        <f>SUM(AH78:AS78)</f>
        <v>0</v>
      </c>
      <c r="AH78" s="25">
        <v>0</v>
      </c>
      <c r="AI78" s="25">
        <v>0</v>
      </c>
      <c r="AJ78" s="25">
        <v>0</v>
      </c>
      <c r="AK78" s="25">
        <v>0</v>
      </c>
      <c r="AL78" s="25">
        <v>0</v>
      </c>
      <c r="AM78" s="25">
        <v>0</v>
      </c>
      <c r="AN78" s="25">
        <v>0</v>
      </c>
      <c r="AO78" s="25">
        <v>0</v>
      </c>
      <c r="AP78" s="25">
        <v>0</v>
      </c>
      <c r="AQ78" s="25">
        <v>0</v>
      </c>
      <c r="AR78" s="25">
        <v>0</v>
      </c>
      <c r="AS78" s="25">
        <v>0</v>
      </c>
      <c r="AT78" s="25" t="s">
        <v>163</v>
      </c>
      <c r="AU78" s="57">
        <f>SUM(AV78:BF78)</f>
        <v>0</v>
      </c>
      <c r="AV78" s="25"/>
      <c r="AW78" s="25"/>
      <c r="AX78" s="25"/>
      <c r="AY78" s="25"/>
      <c r="BA78" s="25"/>
      <c r="BB78" s="25"/>
      <c r="BC78" s="25"/>
      <c r="BD78" s="25"/>
      <c r="BE78" s="25"/>
      <c r="BF78" s="25"/>
      <c r="BG78" s="25" t="s">
        <v>164</v>
      </c>
      <c r="BI78" s="14"/>
      <c r="CC78" s="4" t="s">
        <v>190</v>
      </c>
    </row>
    <row r="79" spans="1:89" ht="16.5" customHeight="1">
      <c r="A79" s="4" t="s">
        <v>67</v>
      </c>
      <c r="B79" s="15" t="s">
        <v>13</v>
      </c>
      <c r="C79" s="12" t="s">
        <v>71</v>
      </c>
      <c r="D79" s="5">
        <v>11</v>
      </c>
      <c r="E79" s="59">
        <f t="shared" si="28"/>
        <v>8</v>
      </c>
      <c r="H79" s="5">
        <v>226</v>
      </c>
      <c r="I79" s="5">
        <v>11</v>
      </c>
      <c r="J79" s="5">
        <v>3</v>
      </c>
      <c r="K79" s="29">
        <f>L79+W79+AG79+AU79</f>
        <v>8</v>
      </c>
      <c r="L79" s="24">
        <f>SUM(M79:U79)</f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 t="s">
        <v>161</v>
      </c>
      <c r="W79" s="24">
        <f>SUM(X79:AE79)</f>
        <v>8</v>
      </c>
      <c r="X79" s="24">
        <v>2</v>
      </c>
      <c r="Y79" s="24">
        <v>1</v>
      </c>
      <c r="Z79" s="24">
        <v>2</v>
      </c>
      <c r="AA79" s="24">
        <v>0</v>
      </c>
      <c r="AB79" s="24">
        <v>0</v>
      </c>
      <c r="AC79" s="24">
        <v>3</v>
      </c>
      <c r="AD79" s="24">
        <v>0</v>
      </c>
      <c r="AE79" s="24">
        <v>0</v>
      </c>
      <c r="AF79" s="24" t="s">
        <v>162</v>
      </c>
      <c r="AG79" s="24">
        <f>SUM(AH79:AS79)</f>
        <v>0</v>
      </c>
      <c r="AH79" s="24">
        <v>0</v>
      </c>
      <c r="AI79" s="24">
        <v>0</v>
      </c>
      <c r="AJ79" s="24">
        <v>0</v>
      </c>
      <c r="AK79" s="24">
        <v>0</v>
      </c>
      <c r="AL79" s="24">
        <v>0</v>
      </c>
      <c r="AM79" s="24">
        <v>0</v>
      </c>
      <c r="AN79" s="24">
        <v>0</v>
      </c>
      <c r="AO79" s="24">
        <v>0</v>
      </c>
      <c r="AP79" s="24">
        <v>0</v>
      </c>
      <c r="AQ79" s="24">
        <v>0</v>
      </c>
      <c r="AR79" s="24">
        <v>0</v>
      </c>
      <c r="AS79" s="24">
        <v>0</v>
      </c>
      <c r="AT79" s="24" t="s">
        <v>163</v>
      </c>
      <c r="AU79" s="28">
        <f>SUM(AV79:BF79)</f>
        <v>0</v>
      </c>
      <c r="AV79" s="24"/>
      <c r="AW79" s="24"/>
      <c r="AX79" s="24"/>
      <c r="AY79" s="24"/>
      <c r="AZ79" s="35"/>
      <c r="BA79" s="24"/>
      <c r="BB79" s="24"/>
      <c r="BC79" s="24"/>
      <c r="BD79" s="24"/>
      <c r="BE79" s="24"/>
      <c r="BF79" s="24"/>
      <c r="BG79" s="24" t="s">
        <v>164</v>
      </c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K79" s="4"/>
    </row>
    <row r="80" spans="1:59" s="4" customFormat="1" ht="16.5" customHeight="1">
      <c r="A80" s="4" t="s">
        <v>22</v>
      </c>
      <c r="B80" s="18" t="s">
        <v>8</v>
      </c>
      <c r="C80" s="12" t="s">
        <v>23</v>
      </c>
      <c r="D80" s="5">
        <v>11</v>
      </c>
      <c r="E80" s="59">
        <f t="shared" si="28"/>
        <v>2</v>
      </c>
      <c r="F80" s="5"/>
      <c r="G80" s="5"/>
      <c r="H80" s="5">
        <v>226</v>
      </c>
      <c r="I80" s="5">
        <v>15</v>
      </c>
      <c r="J80" s="5">
        <v>36</v>
      </c>
      <c r="K80" s="29">
        <f>L80+W80+AG80+AU80</f>
        <v>2</v>
      </c>
      <c r="L80" s="24">
        <f>SUM(M80:U80)</f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4" t="s">
        <v>167</v>
      </c>
      <c r="W80" s="24">
        <f>SUM(X80:AE80)</f>
        <v>2</v>
      </c>
      <c r="X80" s="24">
        <v>2</v>
      </c>
      <c r="Y80" s="24">
        <v>0</v>
      </c>
      <c r="Z80" s="24">
        <v>0</v>
      </c>
      <c r="AA80" s="24">
        <v>0</v>
      </c>
      <c r="AB80" s="24">
        <v>0</v>
      </c>
      <c r="AC80" s="24">
        <v>0</v>
      </c>
      <c r="AD80" s="24">
        <v>0</v>
      </c>
      <c r="AE80" s="24">
        <v>0</v>
      </c>
      <c r="AF80" s="24" t="s">
        <v>162</v>
      </c>
      <c r="AG80" s="24">
        <f>SUM(AH80:AS80)</f>
        <v>0</v>
      </c>
      <c r="AH80" s="24">
        <v>0</v>
      </c>
      <c r="AI80" s="24">
        <v>0</v>
      </c>
      <c r="AJ80" s="24">
        <v>0</v>
      </c>
      <c r="AK80" s="24">
        <v>0</v>
      </c>
      <c r="AL80" s="24">
        <v>0</v>
      </c>
      <c r="AM80" s="24">
        <v>0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24">
        <v>0</v>
      </c>
      <c r="AT80" s="24" t="s">
        <v>163</v>
      </c>
      <c r="AU80" s="28">
        <f>SUM(AV80:BF80)</f>
        <v>0</v>
      </c>
      <c r="AV80" s="24"/>
      <c r="AW80" s="24"/>
      <c r="AX80" s="24"/>
      <c r="AY80" s="24"/>
      <c r="AZ80" s="35"/>
      <c r="BA80" s="24"/>
      <c r="BB80" s="24"/>
      <c r="BC80" s="24"/>
      <c r="BD80" s="24"/>
      <c r="BE80" s="24"/>
      <c r="BF80" s="24"/>
      <c r="BG80" s="24" t="s">
        <v>164</v>
      </c>
    </row>
    <row r="81" spans="1:89" s="20" customFormat="1" ht="16.5" customHeight="1">
      <c r="A81" s="4" t="s">
        <v>78</v>
      </c>
      <c r="B81" s="15" t="s">
        <v>9</v>
      </c>
      <c r="C81" s="12">
        <v>241</v>
      </c>
      <c r="D81" s="5">
        <v>11</v>
      </c>
      <c r="E81" s="59">
        <f t="shared" si="28"/>
        <v>0</v>
      </c>
      <c r="F81" s="5"/>
      <c r="G81" s="5"/>
      <c r="H81" s="5">
        <v>226</v>
      </c>
      <c r="I81" s="5">
        <v>13</v>
      </c>
      <c r="J81" s="5"/>
      <c r="K81" s="1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15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</row>
    <row r="82" spans="1:47" s="4" customFormat="1" ht="16.5" customHeight="1">
      <c r="A82" s="9" t="s">
        <v>95</v>
      </c>
      <c r="B82" s="15" t="s">
        <v>4</v>
      </c>
      <c r="C82" s="12" t="s">
        <v>12</v>
      </c>
      <c r="D82" s="5">
        <v>11</v>
      </c>
      <c r="E82" s="59">
        <f t="shared" si="28"/>
        <v>0</v>
      </c>
      <c r="F82" s="5"/>
      <c r="G82" s="5"/>
      <c r="H82" s="5" t="s">
        <v>100</v>
      </c>
      <c r="I82" s="5">
        <v>3</v>
      </c>
      <c r="J82" s="5"/>
      <c r="K82" s="14"/>
      <c r="AU82" s="15"/>
    </row>
    <row r="83" spans="1:47" s="4" customFormat="1" ht="16.5" customHeight="1">
      <c r="A83" s="9" t="s">
        <v>24</v>
      </c>
      <c r="B83" s="15" t="s">
        <v>4</v>
      </c>
      <c r="C83" s="12" t="s">
        <v>12</v>
      </c>
      <c r="D83" s="5">
        <v>11</v>
      </c>
      <c r="E83" s="59">
        <f t="shared" si="28"/>
        <v>0</v>
      </c>
      <c r="F83" s="5"/>
      <c r="G83" s="5"/>
      <c r="H83" s="5">
        <v>321</v>
      </c>
      <c r="I83" s="5">
        <v>3</v>
      </c>
      <c r="J83" s="5"/>
      <c r="K83" s="14"/>
      <c r="N83" s="14"/>
      <c r="O83" s="14"/>
      <c r="P83" s="14"/>
      <c r="Q83" s="14"/>
      <c r="R83" s="14"/>
      <c r="S83" s="14"/>
      <c r="T83" s="14"/>
      <c r="U83" s="14"/>
      <c r="AU83" s="15"/>
    </row>
    <row r="84" spans="3:81" ht="16.5" customHeight="1">
      <c r="C84" s="54"/>
      <c r="D84" s="55"/>
      <c r="E84" s="60"/>
      <c r="F84" s="55"/>
      <c r="G84" s="55"/>
      <c r="H84" s="55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</row>
    <row r="85" spans="3:81" ht="16.5" customHeight="1">
      <c r="C85" s="54"/>
      <c r="D85" s="55"/>
      <c r="E85" s="60"/>
      <c r="F85" s="55"/>
      <c r="G85" s="55"/>
      <c r="H85" s="55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</row>
    <row r="86" spans="3:81" ht="16.5" customHeight="1">
      <c r="C86" s="54"/>
      <c r="D86" s="55"/>
      <c r="E86" s="60"/>
      <c r="F86" s="55"/>
      <c r="G86" s="55"/>
      <c r="H86" s="55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</row>
    <row r="87" spans="3:81" ht="16.5" customHeight="1">
      <c r="C87" s="54"/>
      <c r="D87" s="55"/>
      <c r="E87" s="60"/>
      <c r="F87" s="55"/>
      <c r="G87" s="55"/>
      <c r="H87" s="55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</row>
    <row r="88" spans="3:81" ht="16.5" customHeight="1">
      <c r="C88" s="54"/>
      <c r="D88" s="55"/>
      <c r="E88" s="60"/>
      <c r="F88" s="55"/>
      <c r="G88" s="55"/>
      <c r="H88" s="55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</row>
    <row r="89" spans="3:81" ht="16.5" customHeight="1">
      <c r="C89" s="54"/>
      <c r="D89" s="55"/>
      <c r="E89" s="60"/>
      <c r="F89" s="55"/>
      <c r="G89" s="55"/>
      <c r="H89" s="55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</row>
    <row r="90" spans="3:8" ht="16.5" customHeight="1">
      <c r="C90" s="54"/>
      <c r="D90" s="55"/>
      <c r="E90" s="60"/>
      <c r="F90" s="55"/>
      <c r="G90" s="55"/>
      <c r="H90" s="55"/>
    </row>
    <row r="91" spans="3:8" ht="16.5" customHeight="1">
      <c r="C91" s="54"/>
      <c r="D91" s="55"/>
      <c r="E91" s="60"/>
      <c r="F91" s="55"/>
      <c r="G91" s="55"/>
      <c r="H91" s="55"/>
    </row>
    <row r="92" spans="3:8" ht="16.5" customHeight="1">
      <c r="C92" s="54"/>
      <c r="D92" s="55"/>
      <c r="E92" s="60"/>
      <c r="F92" s="55"/>
      <c r="G92" s="55"/>
      <c r="H92" s="55"/>
    </row>
    <row r="93" spans="3:8" ht="16.5" customHeight="1">
      <c r="C93" s="54"/>
      <c r="D93" s="55"/>
      <c r="E93" s="60"/>
      <c r="F93" s="55"/>
      <c r="G93" s="55"/>
      <c r="H93" s="55"/>
    </row>
    <row r="94" spans="3:8" ht="16.5" customHeight="1">
      <c r="C94" s="54"/>
      <c r="D94" s="55"/>
      <c r="E94" s="60"/>
      <c r="F94" s="55"/>
      <c r="G94" s="55"/>
      <c r="H94" s="55"/>
    </row>
    <row r="95" spans="3:8" ht="16.5" customHeight="1">
      <c r="C95" s="54"/>
      <c r="D95" s="55"/>
      <c r="E95" s="60"/>
      <c r="F95" s="55"/>
      <c r="G95" s="55"/>
      <c r="H95" s="55"/>
    </row>
    <row r="96" spans="3:8" ht="16.5" customHeight="1">
      <c r="C96" s="54"/>
      <c r="D96" s="55"/>
      <c r="E96" s="60"/>
      <c r="F96" s="55"/>
      <c r="G96" s="55"/>
      <c r="H96" s="55"/>
    </row>
    <row r="97" spans="3:8" ht="16.5" customHeight="1">
      <c r="C97" s="54"/>
      <c r="D97" s="55"/>
      <c r="E97" s="60"/>
      <c r="F97" s="55"/>
      <c r="G97" s="55"/>
      <c r="H97" s="55"/>
    </row>
    <row r="98" spans="3:8" ht="16.5" customHeight="1">
      <c r="C98" s="54"/>
      <c r="D98" s="55"/>
      <c r="E98" s="60"/>
      <c r="F98" s="55"/>
      <c r="G98" s="55"/>
      <c r="H98" s="55"/>
    </row>
    <row r="99" spans="3:8" ht="16.5" customHeight="1">
      <c r="C99" s="54"/>
      <c r="D99" s="55"/>
      <c r="E99" s="60"/>
      <c r="F99" s="55"/>
      <c r="G99" s="55"/>
      <c r="H99" s="55"/>
    </row>
    <row r="100" spans="3:8" ht="16.5" customHeight="1">
      <c r="C100" s="54"/>
      <c r="D100" s="55"/>
      <c r="E100" s="60"/>
      <c r="F100" s="55"/>
      <c r="G100" s="55"/>
      <c r="H100" s="55"/>
    </row>
    <row r="101" spans="3:8" ht="16.5" customHeight="1">
      <c r="C101" s="54"/>
      <c r="D101" s="55"/>
      <c r="E101" s="60"/>
      <c r="F101" s="55"/>
      <c r="G101" s="55"/>
      <c r="H101" s="55"/>
    </row>
    <row r="102" spans="3:8" ht="16.5" customHeight="1">
      <c r="C102" s="54"/>
      <c r="D102" s="55"/>
      <c r="E102" s="60"/>
      <c r="F102" s="55"/>
      <c r="G102" s="55"/>
      <c r="H102" s="55"/>
    </row>
    <row r="103" spans="3:8" ht="16.5" customHeight="1">
      <c r="C103" s="54"/>
      <c r="D103" s="55"/>
      <c r="E103" s="60"/>
      <c r="F103" s="55"/>
      <c r="G103" s="55"/>
      <c r="H103" s="55"/>
    </row>
    <row r="104" spans="3:8" ht="16.5" customHeight="1">
      <c r="C104" s="54"/>
      <c r="D104" s="55"/>
      <c r="E104" s="60"/>
      <c r="F104" s="55"/>
      <c r="G104" s="55"/>
      <c r="H104" s="55"/>
    </row>
    <row r="105" spans="3:8" ht="16.5" customHeight="1">
      <c r="C105" s="54"/>
      <c r="D105" s="55"/>
      <c r="E105" s="60"/>
      <c r="F105" s="55"/>
      <c r="G105" s="55"/>
      <c r="H105" s="55"/>
    </row>
    <row r="106" spans="3:8" ht="16.5" customHeight="1">
      <c r="C106" s="54"/>
      <c r="D106" s="55"/>
      <c r="E106" s="60"/>
      <c r="F106" s="55"/>
      <c r="G106" s="55"/>
      <c r="H106" s="55"/>
    </row>
    <row r="107" spans="3:8" ht="16.5" customHeight="1">
      <c r="C107" s="54"/>
      <c r="D107" s="55"/>
      <c r="E107" s="60"/>
      <c r="F107" s="55"/>
      <c r="G107" s="55"/>
      <c r="H107" s="55"/>
    </row>
    <row r="108" spans="3:8" ht="16.5" customHeight="1">
      <c r="C108" s="54"/>
      <c r="D108" s="55"/>
      <c r="E108" s="60"/>
      <c r="F108" s="55"/>
      <c r="G108" s="55"/>
      <c r="H108" s="55"/>
    </row>
    <row r="109" spans="3:8" ht="16.5" customHeight="1">
      <c r="C109" s="54"/>
      <c r="D109" s="55"/>
      <c r="E109" s="60"/>
      <c r="F109" s="55"/>
      <c r="G109" s="55"/>
      <c r="H109" s="55"/>
    </row>
    <row r="110" spans="3:8" ht="16.5" customHeight="1">
      <c r="C110" s="54"/>
      <c r="D110" s="55"/>
      <c r="E110" s="60"/>
      <c r="F110" s="55"/>
      <c r="G110" s="55"/>
      <c r="H110" s="55"/>
    </row>
    <row r="111" ht="16.5" customHeight="1">
      <c r="F111" s="55"/>
    </row>
    <row r="112" ht="16.5" customHeight="1">
      <c r="F112" s="55"/>
    </row>
    <row r="113" ht="16.5" customHeight="1">
      <c r="F113" s="55"/>
    </row>
    <row r="114" ht="16.5" customHeight="1">
      <c r="F114" s="55"/>
    </row>
    <row r="115" ht="16.5" customHeight="1">
      <c r="F115" s="55"/>
    </row>
    <row r="116" ht="16.5" customHeight="1">
      <c r="F116" s="55"/>
    </row>
    <row r="117" ht="16.5" customHeight="1">
      <c r="F117" s="55"/>
    </row>
    <row r="1751" ht="16.5" customHeight="1">
      <c r="C1751" s="6"/>
    </row>
    <row r="1752" ht="16.5" customHeight="1">
      <c r="C1752" s="6"/>
    </row>
    <row r="1753" ht="16.5" customHeight="1">
      <c r="C1753" s="6"/>
    </row>
    <row r="1754" ht="16.5" customHeight="1">
      <c r="C1754" s="6"/>
    </row>
    <row r="1755" ht="16.5" customHeight="1">
      <c r="C1755" s="6"/>
    </row>
    <row r="1756" ht="16.5" customHeight="1">
      <c r="C1756" s="6"/>
    </row>
    <row r="1757" ht="16.5" customHeight="1">
      <c r="C1757" s="6"/>
    </row>
  </sheetData>
  <sheetProtection/>
  <autoFilter ref="A1:CK83"/>
  <printOptions horizontalCentered="1" verticalCentered="1"/>
  <pageMargins left="0.2362204724409449" right="0.2362204724409449" top="1.141732283464567" bottom="0.7480314960629921" header="0.31496062992125984" footer="0.31496062992125984"/>
  <pageSetup horizontalDpi="600" verticalDpi="600" orientation="portrait" paperSize="9" r:id="rId3"/>
  <headerFooter differentOddEven="1" alignWithMargins="0">
    <oddHeader>&amp;C&amp;"Arial Narrow,полужирный"&amp;14Результати ІІІ (міського) етапу Всеукраїнської учнівської олімпіади
з інформаційних технологій у номінації "офісні технології" 
2011-2012 навчального року у місті Києві (наказ ГУОН № 56 від 24.02.2012)</oddHeader>
    <oddFooter>&amp;L&amp;"Arial Narrow,полужирный"&amp;12Голова журі,
проректор КУ ім. Б.Грінченка&amp;R&amp;"Arial Narrow,полужирный"&amp;12Наталія Морзе</oddFooter>
    <evenHeader>&amp;C&amp;"Arial Narrow,полужирный"&amp;14Результати ІІІ (міського) етапу Всеукраїнської учнівської олімпіади
з інформаційних технологій у номінації "офісні технології" 
2011-2012 навчального року у місті Києві (наказ ГУОН № 56 від 24.02.2012)</evenHeader>
    <evenFooter>&amp;L&amp;"Arial Narrow,полужирный"&amp;12Голова журі,
проректор КУ ім. Б.Грінченка&amp;R&amp;"Arial Narrow,полужирный"&amp;12Наталія Морзе</even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14.00390625" style="0" customWidth="1"/>
  </cols>
  <sheetData>
    <row r="1" ht="61.5" customHeight="1">
      <c r="A1" s="1" t="s">
        <v>18</v>
      </c>
    </row>
    <row r="2" ht="54">
      <c r="A2" s="1" t="s">
        <v>192</v>
      </c>
    </row>
    <row r="3" ht="36">
      <c r="A3" s="1" t="s">
        <v>28</v>
      </c>
    </row>
    <row r="4" ht="36">
      <c r="A4" s="1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Гость</cp:lastModifiedBy>
  <cp:lastPrinted>2012-03-12T20:01:37Z</cp:lastPrinted>
  <dcterms:created xsi:type="dcterms:W3CDTF">2002-01-29T09:04:26Z</dcterms:created>
  <dcterms:modified xsi:type="dcterms:W3CDTF">2012-03-12T20:01:51Z</dcterms:modified>
  <cp:category/>
  <cp:version/>
  <cp:contentType/>
  <cp:contentStatus/>
</cp:coreProperties>
</file>