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videogames\Завдання\"/>
    </mc:Choice>
  </mc:AlternateContent>
  <xr:revisionPtr revIDLastSave="0" documentId="13_ncr:1_{84141E40-75EC-4015-8EF1-F16C560286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delario" sheetId="17" r:id="rId1"/>
    <sheet name="Sheet2" sheetId="11" r:id="rId2"/>
  </sheets>
  <externalReferences>
    <externalReference r:id="rId3"/>
  </externalReferences>
  <definedNames>
    <definedName name="RR">#REF!</definedName>
    <definedName name="time">OFFSET('[1]велокомп''ютер'!$R$21,1,0,'[1]велокомп''ютер'!$M$22,1)</definedName>
    <definedName name="максим">OFFSET('[1]велокомп''ютер'!$T$21,1,0,'[1]велокомп''ютер'!$M$22,1)</definedName>
  </definedNames>
  <calcPr calcId="191029" iterate="1" iterateCount="1" iterateDelta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" i="17" l="1"/>
  <c r="K10" i="17"/>
  <c r="E7" i="17"/>
  <c r="D10" i="17"/>
  <c r="AA6" i="17"/>
  <c r="Q9" i="17"/>
  <c r="N10" i="17"/>
  <c r="L10" i="17"/>
  <c r="H9" i="17"/>
  <c r="AF11" i="17" l="1"/>
  <c r="B5" i="17"/>
  <c r="B8" i="17" s="1"/>
  <c r="B9" i="17" l="1"/>
  <c r="R22" i="17"/>
  <c r="Q24" i="17"/>
  <c r="N25" i="17"/>
  <c r="L25" i="17"/>
  <c r="K25" i="17"/>
  <c r="H24" i="17"/>
  <c r="E22" i="17"/>
  <c r="R23" i="17"/>
  <c r="M10" i="17"/>
  <c r="P9" i="17"/>
  <c r="O9" i="17"/>
  <c r="N9" i="17"/>
  <c r="M9" i="17"/>
  <c r="K9" i="17"/>
  <c r="P8" i="17"/>
  <c r="O8" i="17"/>
  <c r="N8" i="17"/>
  <c r="M8" i="1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7D3B3DB-4FC2-420A-A698-062E1102045E}" keepAlive="1" name="Query - Table 12" description="Connection to the 'Table 12' query in the workbook." type="5" refreshedVersion="8" background="1" saveData="1">
    <dbPr connection="Provider=Microsoft.Mashup.OleDb.1;Data Source=$Workbook$;Location=&quot;Table 12&quot;;Extended Properties=&quot;&quot;" command="SELECT * FROM [Table 12]"/>
  </connection>
  <connection id="2" xr16:uid="{1EE941BC-5A41-4172-AF62-A4CB382F8ECA}" keepAlive="1" name="Query - Table 13" description="Connection to the 'Table 13' query in the workbook." type="5" refreshedVersion="8" background="1" saveData="1">
    <dbPr connection="Provider=Microsoft.Mashup.OleDb.1;Data Source=$Workbook$;Location=&quot;Table 13&quot;;Extended Properties=&quot;&quot;" command="SELECT * FROM [Table 13]"/>
  </connection>
</connections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<sst xmlns="http://schemas.openxmlformats.org/spreadsheetml/2006/main" count="13" uniqueCount="13">
  <si>
    <t>🌟</t>
  </si>
  <si>
    <t>🏁</t>
  </si>
  <si>
    <t>🗿</t>
  </si>
  <si>
    <t>👽</t>
  </si>
  <si>
    <t>🐍</t>
  </si>
  <si>
    <t>🐝</t>
  </si>
  <si>
    <t>e</t>
  </si>
  <si>
    <t>x2</t>
  </si>
  <si>
    <t>max</t>
  </si>
  <si>
    <t>begin</t>
  </si>
  <si>
    <t>time now</t>
  </si>
  <si>
    <t>R=</t>
  </si>
  <si>
    <t>game time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</si>
</sst>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;;;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rgb="FFFFC000"/>
      <name val="Segoe UI Symbol"/>
      <family val="2"/>
      <charset val="204"/>
    </font>
    <font>
      <sz val="12"/>
      <color rgb="FFFF0000"/>
      <name val="Webdings"/>
      <family val="1"/>
      <charset val="2"/>
    </font>
    <font>
      <sz val="12"/>
      <name val="Calibri"/>
      <family val="2"/>
      <charset val="204"/>
      <scheme val="minor"/>
    </font>
    <font>
      <sz val="8"/>
      <color rgb="FF000000"/>
      <name val="Segoe UI"/>
      <family val="2"/>
      <charset val="204"/>
    </font>
    <font>
      <sz val="11"/>
      <color theme="0" tint="-4.9989318521683403E-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Segoe UI Symbo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darkTrellis">
        <fgColor rgb="FFCC33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2" borderId="0" xfId="0" applyFont="1" applyFill="1"/>
    <xf numFmtId="0" fontId="9" fillId="2" borderId="0" xfId="0" applyFont="1" applyFill="1"/>
    <xf numFmtId="0" fontId="9" fillId="0" borderId="0" xfId="0" applyFont="1"/>
    <xf numFmtId="0" fontId="10" fillId="0" borderId="0" xfId="0" applyFont="1"/>
    <xf numFmtId="0" fontId="9" fillId="2" borderId="1" xfId="0" applyFont="1" applyFill="1" applyBorder="1"/>
    <xf numFmtId="164" fontId="9" fillId="2" borderId="1" xfId="0" applyNumberFormat="1" applyFont="1" applyFill="1" applyBorder="1"/>
    <xf numFmtId="0" fontId="9" fillId="3" borderId="0" xfId="0" applyFont="1" applyFill="1"/>
    <xf numFmtId="164" fontId="9" fillId="2" borderId="0" xfId="0" applyNumberFormat="1" applyFont="1" applyFill="1"/>
    <xf numFmtId="2" fontId="9" fillId="2" borderId="0" xfId="0" applyNumberFormat="1" applyFont="1" applyFill="1"/>
    <xf numFmtId="0" fontId="9" fillId="0" borderId="0" xfId="0" applyFont="1" applyAlignment="1">
      <alignment horizontal="center"/>
    </xf>
    <xf numFmtId="165" fontId="9" fillId="3" borderId="0" xfId="0" applyNumberFormat="1" applyFont="1" applyFill="1"/>
    <xf numFmtId="1" fontId="9" fillId="0" borderId="0" xfId="0" applyNumberFormat="1" applyFont="1"/>
  </cellXfs>
  <cellStyles count="5">
    <cellStyle name="Normal" xfId="0" builtinId="0"/>
    <cellStyle name="Обычный 2" xfId="2" xr:uid="{00000000-0005-0000-0000-000001000000}"/>
    <cellStyle name="Обычный 3" xfId="1" xr:uid="{00000000-0005-0000-0000-000002000000}"/>
    <cellStyle name="Обычный 4" xfId="3" xr:uid="{00000000-0005-0000-0000-000003000000}"/>
    <cellStyle name="Процентный 2" xfId="4" xr:uid="{00000000-0005-0000-0000-000004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3300"/>
      <color rgb="FFA10707"/>
      <color rgb="FF990033"/>
      <color rgb="FF993300"/>
      <color rgb="FF49E6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06/relationships/rdRichValueStructure" Target="richData/rdrichvaluestructure.xml"/><Relationship Id="rId5" Type="http://schemas.openxmlformats.org/officeDocument/2006/relationships/connections" Target="connections.xml"/><Relationship Id="rId10" Type="http://schemas.microsoft.com/office/2017/06/relationships/rdRichValue" Target="richData/rdrichvalue.xml"/><Relationship Id="rId4" Type="http://schemas.openxmlformats.org/officeDocument/2006/relationships/theme" Target="theme/theme1.xml"/><Relationship Id="rId9" Type="http://schemas.microsoft.com/office/2022/10/relationships/richValueRel" Target="richData/richValueRel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175260</xdr:rowOff>
        </xdr:from>
        <xdr:to>
          <xdr:col>1</xdr:col>
          <xdr:colOff>731520</xdr:colOff>
          <xdr:row>2</xdr:row>
          <xdr:rowOff>228600</xdr:rowOff>
        </xdr:to>
        <xdr:sp macro="" textlink="">
          <xdr:nvSpPr>
            <xdr:cNvPr id="21511" name="Check Box 7" hidden="1">
              <a:extLst>
                <a:ext uri="{63B3BB69-23CF-44E3-9099-C40C66FF867C}">
                  <a14:compatExt spid="_x0000_s21511"/>
                </a:ext>
                <a:ext uri="{FF2B5EF4-FFF2-40B4-BE49-F238E27FC236}">
                  <a16:creationId xmlns:a16="http://schemas.microsoft.com/office/drawing/2014/main" id="{00000000-0008-0000-0000-00000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обнулити результат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86;&#1085;&#1076;&#1080;&#1082;\&#1054;&#1083;&#1080;&#1084;&#1087;&#1080;&#1072;&#1076;&#1099;\velo\&#1074;&#1077;&#1083;&#1086;\velo_&#1083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ітлофор"/>
      <sheetName val="перехрестя"/>
      <sheetName val="велокомп'ютер"/>
      <sheetName val=" ИЛИ, що виключає"/>
      <sheetName val="Велогонка"/>
      <sheetName val="Таблиця"/>
      <sheetName val="виробництво велосипедів"/>
      <sheetName val="Help"/>
    </sheetNames>
    <sheetDataSet>
      <sheetData sheetId="0" refreshError="1"/>
      <sheetData sheetId="1" refreshError="1"/>
      <sheetData sheetId="2">
        <row r="21">
          <cell r="T21" t="str">
            <v>швидкість (км/год)</v>
          </cell>
        </row>
        <row r="22">
          <cell r="M22">
            <v>9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0</v>
    <v>4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00F7C-09B0-41A9-A456-BE2A2B7E6DAE}">
  <dimension ref="A1:AF26"/>
  <sheetViews>
    <sheetView tabSelected="1" zoomScale="92" zoomScaleNormal="92" workbookViewId="0">
      <selection activeCell="B14" sqref="B14"/>
    </sheetView>
  </sheetViews>
  <sheetFormatPr defaultRowHeight="14.4"/>
  <cols>
    <col min="1" max="1" width="15.109375" style="6" customWidth="1"/>
    <col min="2" max="2" width="15.33203125" style="6" bestFit="1" customWidth="1"/>
    <col min="3" max="3" width="8.88671875" style="6"/>
    <col min="4" max="27" width="3.33203125" style="6" customWidth="1"/>
    <col min="28" max="28" width="8.88671875" style="6"/>
    <col min="29" max="29" width="10.5546875" style="6" customWidth="1"/>
    <col min="30" max="16384" width="8.88671875" style="6"/>
  </cols>
  <sheetData>
    <row r="1" spans="1:32">
      <c r="A1" s="5"/>
      <c r="B1" s="5"/>
    </row>
    <row r="2" spans="1:32">
      <c r="A2" s="4"/>
      <c r="B2" s="5"/>
      <c r="AE2" s="6" t="e" vm="1">
        <v>#VALUE!</v>
      </c>
    </row>
    <row r="3" spans="1:32" ht="19.2">
      <c r="A3" s="5"/>
      <c r="B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17</v>
      </c>
      <c r="U3" s="6">
        <v>18</v>
      </c>
      <c r="V3" s="6">
        <v>19</v>
      </c>
      <c r="W3" s="6">
        <v>20</v>
      </c>
      <c r="X3" s="6">
        <v>21</v>
      </c>
      <c r="Y3" s="6">
        <v>22</v>
      </c>
      <c r="Z3" s="6">
        <v>23</v>
      </c>
      <c r="AA3" s="6">
        <v>24</v>
      </c>
      <c r="AE3" s="1" t="s">
        <v>0</v>
      </c>
      <c r="AF3" s="6">
        <v>500</v>
      </c>
    </row>
    <row r="4" spans="1:32" ht="19.2">
      <c r="A4" s="5"/>
      <c r="B4" s="5"/>
      <c r="AE4" s="7" t="s">
        <v>1</v>
      </c>
      <c r="AF4" s="6" t="s">
        <v>7</v>
      </c>
    </row>
    <row r="5" spans="1:32" ht="19.2">
      <c r="A5" s="8" t="s">
        <v>10</v>
      </c>
      <c r="B5" s="9">
        <f ca="1">NOW()</f>
        <v>45317.757158564818</v>
      </c>
      <c r="C5" s="6">
        <v>1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E5" s="7" t="s">
        <v>2</v>
      </c>
      <c r="AF5" s="6">
        <v>-1000</v>
      </c>
    </row>
    <row r="6" spans="1:32" ht="19.2">
      <c r="A6" s="8" t="s">
        <v>9</v>
      </c>
      <c r="B6" s="9">
        <v>45317.451920601852</v>
      </c>
      <c r="C6" s="6">
        <v>2</v>
      </c>
      <c r="D6" s="10"/>
      <c r="G6" s="10"/>
      <c r="H6" s="10"/>
      <c r="I6" s="10"/>
      <c r="J6" s="10"/>
      <c r="K6" s="10"/>
      <c r="AA6" s="7" t="str">
        <f>AE4</f>
        <v>🏁</v>
      </c>
      <c r="AE6" s="7" t="s">
        <v>3</v>
      </c>
      <c r="AF6" s="6">
        <v>-200</v>
      </c>
    </row>
    <row r="7" spans="1:32" ht="19.2">
      <c r="A7" s="5"/>
      <c r="B7" s="5"/>
      <c r="C7" s="6">
        <v>3</v>
      </c>
      <c r="D7" s="10"/>
      <c r="E7" s="1" t="str">
        <f>AE3</f>
        <v>🌟</v>
      </c>
      <c r="G7" s="10"/>
      <c r="H7" s="10"/>
      <c r="I7" s="10"/>
      <c r="J7" s="10"/>
      <c r="K7" s="10"/>
      <c r="R7" s="7" t="str">
        <f>AE7</f>
        <v>🐍</v>
      </c>
      <c r="S7" s="10"/>
      <c r="T7" s="10"/>
      <c r="U7" s="10"/>
      <c r="V7" s="10"/>
      <c r="W7" s="10"/>
      <c r="X7" s="10"/>
      <c r="Y7" s="10"/>
      <c r="Z7" s="10"/>
      <c r="AA7" s="10"/>
      <c r="AE7" s="7" t="s">
        <v>4</v>
      </c>
      <c r="AF7" s="6">
        <v>-2500</v>
      </c>
    </row>
    <row r="8" spans="1:32" ht="19.2">
      <c r="A8" s="5" t="s">
        <v>11</v>
      </c>
      <c r="B8" s="11">
        <f ca="1">B5-B6</f>
        <v>0.30523796296620276</v>
      </c>
      <c r="C8" s="6">
        <v>4</v>
      </c>
      <c r="D8" s="10"/>
      <c r="G8" s="10"/>
      <c r="H8" s="10"/>
      <c r="I8" s="10"/>
      <c r="J8" s="10"/>
      <c r="K8" s="10"/>
      <c r="M8" s="6" t="str">
        <f t="shared" ref="L6:Z8" si="0">IF(AND($I$15=M$3,$E$18=$C8),$AE$2,"")</f>
        <v/>
      </c>
      <c r="N8" s="6" t="str">
        <f t="shared" si="0"/>
        <v/>
      </c>
      <c r="O8" s="6" t="str">
        <f t="shared" si="0"/>
        <v/>
      </c>
      <c r="P8" s="6" t="str">
        <f t="shared" si="0"/>
        <v/>
      </c>
      <c r="S8" s="10"/>
      <c r="T8" s="10"/>
      <c r="U8" s="10"/>
      <c r="V8" s="10"/>
      <c r="W8" s="10"/>
      <c r="X8" s="10"/>
      <c r="Y8" s="10"/>
      <c r="Z8" s="10"/>
      <c r="AA8" s="10"/>
      <c r="AE8" s="7" t="s">
        <v>5</v>
      </c>
      <c r="AF8" s="6">
        <v>-500</v>
      </c>
    </row>
    <row r="9" spans="1:32" ht="19.2">
      <c r="A9" s="5" t="s">
        <v>12</v>
      </c>
      <c r="B9" s="12">
        <f ca="1">MINUTE(B8)*60+SECOND(B8)</f>
        <v>1173</v>
      </c>
      <c r="C9" s="6">
        <v>5</v>
      </c>
      <c r="D9" s="10"/>
      <c r="G9" s="10"/>
      <c r="H9" s="2" t="str">
        <f>AE9</f>
        <v>e</v>
      </c>
      <c r="K9" s="6" t="str">
        <f t="shared" ref="K9:P10" si="1">IF(AND($I$15=K$3,$E$18=$C9),$AE$2,"")</f>
        <v/>
      </c>
      <c r="M9" s="6" t="str">
        <f t="shared" si="1"/>
        <v/>
      </c>
      <c r="N9" s="6" t="str">
        <f t="shared" si="1"/>
        <v/>
      </c>
      <c r="O9" s="6" t="str">
        <f t="shared" si="1"/>
        <v/>
      </c>
      <c r="P9" s="6" t="str">
        <f t="shared" si="1"/>
        <v/>
      </c>
      <c r="Q9" s="7" t="str">
        <f>AE6</f>
        <v>👽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E9" s="2" t="s">
        <v>6</v>
      </c>
      <c r="AF9" s="6">
        <v>1000</v>
      </c>
    </row>
    <row r="10" spans="1:32" ht="19.2">
      <c r="C10" s="6">
        <v>6</v>
      </c>
      <c r="D10" s="6" t="e" vm="2">
        <f>AE2</f>
        <v>#VALUE!</v>
      </c>
      <c r="K10" s="7" t="str">
        <f>AE8</f>
        <v>🐝</v>
      </c>
      <c r="L10" s="7" t="str">
        <f>AE5</f>
        <v>🗿</v>
      </c>
      <c r="M10" s="6" t="str">
        <f t="shared" si="1"/>
        <v/>
      </c>
      <c r="N10" s="2" t="str">
        <f>AE9</f>
        <v>e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32" ht="19.2">
      <c r="C11" s="6">
        <v>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E11" s="7" t="s">
        <v>8</v>
      </c>
      <c r="AF11" s="6">
        <f>AF3+AF9+AF9</f>
        <v>2500</v>
      </c>
    </row>
    <row r="18" spans="4:28">
      <c r="E18" s="13"/>
    </row>
    <row r="20" spans="4:28">
      <c r="D20" s="14">
        <v>-1000</v>
      </c>
      <c r="E20" s="14">
        <v>-1000</v>
      </c>
      <c r="F20" s="14">
        <v>-1000</v>
      </c>
      <c r="G20" s="14">
        <v>-1000</v>
      </c>
      <c r="H20" s="14">
        <v>-1000</v>
      </c>
      <c r="I20" s="14">
        <v>-1000</v>
      </c>
      <c r="J20" s="14">
        <v>-1000</v>
      </c>
      <c r="K20" s="14">
        <v>-1000</v>
      </c>
      <c r="L20" s="14">
        <v>-1000</v>
      </c>
      <c r="M20" s="14">
        <v>-1000</v>
      </c>
      <c r="N20" s="14">
        <v>-1000</v>
      </c>
      <c r="O20" s="14">
        <v>-1000</v>
      </c>
      <c r="P20" s="14">
        <v>-1000</v>
      </c>
      <c r="Q20" s="14">
        <v>-1000</v>
      </c>
      <c r="R20" s="14">
        <v>-1000</v>
      </c>
      <c r="S20" s="14">
        <v>-1000</v>
      </c>
      <c r="T20" s="14">
        <v>-1000</v>
      </c>
      <c r="U20" s="14">
        <v>-1000</v>
      </c>
      <c r="V20" s="14">
        <v>-1000</v>
      </c>
      <c r="W20" s="14">
        <v>-1000</v>
      </c>
      <c r="X20" s="14">
        <v>-1000</v>
      </c>
      <c r="Y20" s="14">
        <v>-1000</v>
      </c>
      <c r="Z20" s="14">
        <v>-1000</v>
      </c>
      <c r="AA20" s="14">
        <v>-1000</v>
      </c>
    </row>
    <row r="21" spans="4:28" ht="15.6">
      <c r="D21" s="14">
        <v>-1000</v>
      </c>
      <c r="G21" s="14">
        <v>-1000</v>
      </c>
      <c r="H21" s="10"/>
      <c r="I21" s="10"/>
      <c r="J21" s="10"/>
      <c r="K21" s="10"/>
      <c r="AA21" s="3"/>
    </row>
    <row r="22" spans="4:28" ht="15.6">
      <c r="D22" s="14">
        <v>-1000</v>
      </c>
      <c r="E22" s="3">
        <f>AF3</f>
        <v>500</v>
      </c>
      <c r="G22" s="14">
        <v>-1000</v>
      </c>
      <c r="H22" s="10"/>
      <c r="I22" s="10"/>
      <c r="J22" s="10"/>
      <c r="K22" s="10"/>
      <c r="R22" s="3">
        <f>AF7</f>
        <v>-2500</v>
      </c>
      <c r="S22" s="14">
        <v>-1000</v>
      </c>
      <c r="T22" s="14">
        <v>-1000</v>
      </c>
      <c r="U22" s="14">
        <v>-1000</v>
      </c>
      <c r="V22" s="14">
        <v>-1000</v>
      </c>
      <c r="W22" s="14">
        <v>-1000</v>
      </c>
      <c r="X22" s="14">
        <v>-1000</v>
      </c>
      <c r="Y22" s="14">
        <v>-1000</v>
      </c>
      <c r="Z22" s="14">
        <v>-1000</v>
      </c>
      <c r="AA22" s="14">
        <v>-1000</v>
      </c>
      <c r="AB22" s="15"/>
    </row>
    <row r="23" spans="4:28">
      <c r="D23" s="14">
        <v>-1000</v>
      </c>
      <c r="G23" s="14">
        <v>-1000</v>
      </c>
      <c r="H23" s="14">
        <v>-1000</v>
      </c>
      <c r="I23" s="14">
        <v>-1000</v>
      </c>
      <c r="J23" s="14">
        <v>-1000</v>
      </c>
      <c r="K23" s="14">
        <v>-1000</v>
      </c>
      <c r="R23" s="6" t="str">
        <f t="shared" ref="R23" si="2">IF(AND($I$15=R$3,$E$18=$C23),$AE$2,"")</f>
        <v/>
      </c>
      <c r="S23" s="14">
        <v>-1000</v>
      </c>
      <c r="T23" s="14">
        <v>-1000</v>
      </c>
      <c r="U23" s="14">
        <v>-1000</v>
      </c>
      <c r="V23" s="14">
        <v>-1000</v>
      </c>
      <c r="W23" s="14">
        <v>-1000</v>
      </c>
      <c r="X23" s="14">
        <v>-1000</v>
      </c>
      <c r="Y23" s="14">
        <v>-1000</v>
      </c>
      <c r="Z23" s="14">
        <v>-1000</v>
      </c>
      <c r="AA23" s="14">
        <v>-1000</v>
      </c>
    </row>
    <row r="24" spans="4:28" ht="15.6">
      <c r="D24" s="14">
        <v>-1000</v>
      </c>
      <c r="G24" s="14">
        <v>-1000</v>
      </c>
      <c r="H24" s="3">
        <f>AF9</f>
        <v>1000</v>
      </c>
      <c r="Q24" s="3">
        <f>AF6</f>
        <v>-200</v>
      </c>
      <c r="R24" s="14">
        <v>-1000</v>
      </c>
      <c r="S24" s="14">
        <v>-1000</v>
      </c>
      <c r="T24" s="14">
        <v>-1000</v>
      </c>
      <c r="U24" s="14">
        <v>-1000</v>
      </c>
      <c r="V24" s="14">
        <v>-1000</v>
      </c>
      <c r="W24" s="14">
        <v>-1000</v>
      </c>
      <c r="X24" s="14">
        <v>-1000</v>
      </c>
      <c r="Y24" s="14">
        <v>-1000</v>
      </c>
      <c r="Z24" s="14">
        <v>-1000</v>
      </c>
      <c r="AA24" s="14">
        <v>-1000</v>
      </c>
    </row>
    <row r="25" spans="4:28" ht="15.6">
      <c r="K25" s="3">
        <f>AF8</f>
        <v>-500</v>
      </c>
      <c r="L25" s="3">
        <f>AF5</f>
        <v>-1000</v>
      </c>
      <c r="N25" s="3">
        <f>AF9</f>
        <v>1000</v>
      </c>
      <c r="O25" s="14">
        <v>-1000</v>
      </c>
      <c r="P25" s="14">
        <v>-1000</v>
      </c>
      <c r="Q25" s="14">
        <v>-1000</v>
      </c>
      <c r="R25" s="14">
        <v>-1000</v>
      </c>
      <c r="S25" s="14">
        <v>-1000</v>
      </c>
      <c r="T25" s="14">
        <v>-1000</v>
      </c>
      <c r="U25" s="14">
        <v>-1000</v>
      </c>
      <c r="V25" s="14">
        <v>-1000</v>
      </c>
      <c r="W25" s="14">
        <v>-1000</v>
      </c>
      <c r="X25" s="14">
        <v>-1000</v>
      </c>
      <c r="Y25" s="14">
        <v>-1000</v>
      </c>
      <c r="Z25" s="14">
        <v>-1000</v>
      </c>
      <c r="AA25" s="14">
        <v>-1000</v>
      </c>
    </row>
    <row r="26" spans="4:28"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</sheetData>
  <conditionalFormatting sqref="E7">
    <cfRule type="expression" dxfId="5" priority="6">
      <formula>$E$21</formula>
    </cfRule>
  </conditionalFormatting>
  <conditionalFormatting sqref="E22">
    <cfRule type="expression" dxfId="4" priority="3">
      <formula>$E$21</formula>
    </cfRule>
  </conditionalFormatting>
  <conditionalFormatting sqref="H9">
    <cfRule type="expression" dxfId="3" priority="5">
      <formula>$H$21</formula>
    </cfRule>
  </conditionalFormatting>
  <conditionalFormatting sqref="H24">
    <cfRule type="expression" dxfId="2" priority="2">
      <formula>$H$21</formula>
    </cfRule>
  </conditionalFormatting>
  <conditionalFormatting sqref="L10">
    <cfRule type="expression" dxfId="1" priority="4">
      <formula>$L$21</formula>
    </cfRule>
  </conditionalFormatting>
  <conditionalFormatting sqref="L25">
    <cfRule type="expression" dxfId="0" priority="1">
      <formula>$L$21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11" r:id="rId3" name="Check Box 7">
              <controlPr defaultSize="0" autoFill="0" autoLine="0" autoPict="0">
                <anchor moveWithCells="1">
                  <from>
                    <xdr:col>0</xdr:col>
                    <xdr:colOff>60960</xdr:colOff>
                    <xdr:row>1</xdr:row>
                    <xdr:rowOff>175260</xdr:rowOff>
                  </from>
                  <to>
                    <xdr:col>1</xdr:col>
                    <xdr:colOff>731520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F6FB-BDC3-4C9F-80A2-4616B7C5BDF5}">
  <sheetPr codeName="Sheet8"/>
  <dimension ref="A1"/>
  <sheetViews>
    <sheetView workbookViewId="0">
      <selection activeCell="J19" sqref="J19"/>
    </sheetView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C 0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X 0 g Z Y K w A A A D 4 A A A A E g A A A E N v b m Z p Z y 9 Q Y W N r Y W d l L n h t b I S P z Q q C Q B z E 7 0 H v I H t 3 v 7 z J 3 5 X o m h B E 0 X X R R R d 1 N 3 R t f b c O P V K v k F J W t 4 4 z 8 4 O Z e d z u k I 5 t E 1 x V 1 2 t r E s Q w R U H v p C l k Y 4 1 K k L E o F e s V 7 G V e y 1 I F E 2 3 6 e O y L B F X O X W J C v P f Y R 9 h 2 J e G U M n L O d o e 8 U q 1 E H 1 j / h 0 N t 5 t p c I Q G n 1 x r B M e M R Z p R z T I E s L m T a f A k + L Z 7 T H x O 2 Q + O G T o m h D o 8 b I I s E 8 j 4 h n g A A A P / / A w B Q S w M E F A A C A A g A A A A h A C 4 Y 4 o g 9 A Q A A Z Q M A A B M A A A B G b 3 J t d W x h c y 9 T Z W N 0 a W 9 u M S 5 t 5 J G 9 a s M w F I V 3 Q 9 5 B K I s N j l 3 b W 0 u G k g 4 d A w l 0 C B m U + D Y x y J K R r q E l Z O i S P U u 7 F P o K H V o o z U v I b x S 5 d v 9 o t k K X a p D E O b q f D h w N c 8 y k I K P m j E 4 c R y + Z g p R 0 6 Z j N O J A o o a R P O G D H I X a N Z K n m Y J U L m A V D t g C 3 v g y k Q B C o X b p E L P R x G K I M 0 i I o W Z h l P U B W 9 C T P 8 i J j a S 8 + i p O Q e p 7 f A M 8 Y s i i x w I a 8 i p L 1 p N a m r d + l Q y V z i T b S O b A U l K 7 z v G U L W q f V 3 Q b l k 0 m r n 3 I + m j P O l O 6 j K m H q f S A H S y Y W l j i + L u A T N 1 Z M 6 E u p 8 o H k Z S 5 q U 7 s H / v d X K 2 o e z M Z s q U / Q v i I I V 7 j 2 i Z X v z K N 5 N T u 7 P / 0 0 t 1 b e m Z d 3 Q 5 T 5 D F R j 3 V e 3 1 U 2 1 M c / f p t Z e x 8 n E w d Q H m o r / o K n 4 S 1 P x 7 5 q K / 0 t T e w A A A P / / A w B Q S w E C L Q A U A A Y A C A A A A C E A K t 2 q Q N I A A A A 3 A Q A A E w A A A A A A A A A A A A A A A A A A A A A A W 0 N v b n R l b n R f V H l w Z X N d L n h t b F B L A Q I t A B Q A A g A I A A A A I Q B f S B l g r A A A A P g A A A A S A A A A A A A A A A A A A A A A A A s D A A B D b 2 5 m a W c v U G F j a 2 F n Z S 5 4 b W x Q S w E C L Q A U A A I A C A A A A C E A L h j i i D 0 B A A B l A w A A E w A A A A A A A A A A A A A A A A D n A w A A R m 9 y b X V s Y X M v U 2 V j d G l v b j E u b V B L B Q Y A A A A A A w A D A M I A A A B V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M x Q A A A A A A A A R F A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J T I w M T M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x L T A 2 V D E x O j I w O j A w L j g 0 O T Y z O D h a I i 8 + P E V u d H J 5 I F R 5 c G U 9 I k Z p b G x D b 2 x 1 b W 5 U e X B l c y I g V m F s d W U 9 I n N C Z 1 l G Q m c 9 P S I v P j x F b n R y e S B U e X B l P S J G a W x s Q 2 9 s d W 1 u T m F t Z X M i I F Z h b H V l P S J z W y Z x d W 9 0 O 9 C f 0 I b Q k S Z x d W 9 0 O y w m c X V v d D v Q l 9 C w 0 L r Q u 9 C w 0 L Q m c X V v d D s s J n F 1 b 3 Q 7 0 J H Q s N C 7 0 L g m c X V v d D s s J n F 1 b 3 Q 7 0 J z R l t G B 0 Y b Q t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j c 4 M z V k Y 2 M t Z D M y Y S 0 0 N z B l L W F m N m I t N z I 2 N z c 2 M m Y y O T k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E z L 0 F 1 d G 9 S Z W 1 v d m V k Q 2 9 s d W 1 u c z E u e 9 C f 0 I b Q k S w w f S Z x d W 9 0 O y w m c X V v d D t T Z W N 0 a W 9 u M S 9 U Y W J s Z S A x M y 9 B d X R v U m V t b 3 Z l Z E N v b H V t b n M x L n v Q l 9 C w 0 L r Q u 9 C w 0 L Q s M X 0 m c X V v d D s s J n F 1 b 3 Q 7 U 2 V j d G l v b j E v V G F i b G U g M T M v Q X V 0 b 1 J l b W 9 2 Z W R D b 2 x 1 b W 5 z M S 5 7 0 J H Q s N C 7 0 L g s M n 0 m c X V v d D s s J n F 1 b 3 Q 7 U 2 V j d G l v b j E v V G F i b G U g M T M v Q X V 0 b 1 J l b W 9 2 Z W R D b 2 x 1 b W 5 z M S 5 7 0 J z R l t G B 0 Y b Q t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S A x M y 9 B d X R v U m V t b 3 Z l Z E N v b H V t b n M x L n v Q n 9 C G 0 J E s M H 0 m c X V v d D s s J n F 1 b 3 Q 7 U 2 V j d G l v b j E v V G F i b G U g M T M v Q X V 0 b 1 J l b W 9 2 Z W R D b 2 x 1 b W 5 z M S 5 7 0 J f Q s N C 6 0 L v Q s N C 0 L D F 9 J n F 1 b 3 Q 7 L C Z x d W 9 0 O 1 N l Y 3 R p b 2 4 x L 1 R h Y m x l I D E z L 0 F 1 d G 9 S Z W 1 v d m V k Q 2 9 s d W 1 u c z E u e 9 C R 0 L D Q u 9 C 4 L D J 9 J n F 1 b 3 Q 7 L C Z x d W 9 0 O 1 N l Y 3 R p b 2 4 x L 1 R h Y m x l I D E z L 0 F 1 d G 9 S Z W 1 v d m V k Q 2 9 s d W 1 u c z E u e 9 C c 0 Z b R g d G G 0 L U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J T I w M T I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x L T A 2 V D E x O j I x O j U 1 L j M z N D A 3 M D h a I i 8 + P E V u d H J 5 I F R 5 c G U 9 I k Z p b G x D b 2 x 1 b W 5 U e X B l c y I g V m F s d W U 9 I n N C Z 1 l G Q m c 9 P S I v P j x F b n R y e S B U e X B l P S J G a W x s Q 2 9 s d W 1 u T m F t Z X M i I F Z h b H V l P S J z W y Z x d W 9 0 O 9 C f 0 I b Q k S Z x d W 9 0 O y w m c X V v d D v Q l 9 C w 0 L r Q u 9 C w 0 L Q m c X V v d D s s J n F 1 b 3 Q 7 0 J H Q s N C 7 0 L g m c X V v d D s s J n F 1 b 3 Q 7 0 J z R l t G B 0 Y b Q t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Z W E 4 M m Y 0 Z G M t N T M 5 M S 0 0 M W N l L T g y Y j E t Y z V k M W E x M D N h M 2 Q 1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E y L 0 F 1 d G 9 S Z W 1 v d m V k Q 2 9 s d W 1 u c z E u e 9 C f 0 I b Q k S w w f S Z x d W 9 0 O y w m c X V v d D t T Z W N 0 a W 9 u M S 9 U Y W J s Z S A x M i 9 B d X R v U m V t b 3 Z l Z E N v b H V t b n M x L n v Q l 9 C w 0 L r Q u 9 C w 0 L Q s M X 0 m c X V v d D s s J n F 1 b 3 Q 7 U 2 V j d G l v b j E v V G F i b G U g M T I v Q X V 0 b 1 J l b W 9 2 Z W R D b 2 x 1 b W 5 z M S 5 7 0 J H Q s N C 7 0 L g s M n 0 m c X V v d D s s J n F 1 b 3 Q 7 U 2 V j d G l v b j E v V G F i b G U g M T I v Q X V 0 b 1 J l b W 9 2 Z W R D b 2 x 1 b W 5 z M S 5 7 0 J z R l t G B 0 Y b Q t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S A x M i 9 B d X R v U m V t b 3 Z l Z E N v b H V t b n M x L n v Q n 9 C G 0 J E s M H 0 m c X V v d D s s J n F 1 b 3 Q 7 U 2 V j d G l v b j E v V G F i b G U g M T I v Q X V 0 b 1 J l b W 9 2 Z W R D b 2 x 1 b W 5 z M S 5 7 0 J f Q s N C 6 0 L v Q s N C 0 L D F 9 J n F 1 b 3 Q 7 L C Z x d W 9 0 O 1 N l Y 3 R p b 2 4 x L 1 R h Y m x l I D E y L 0 F 1 d G 9 S Z W 1 v d m V k Q 2 9 s d W 1 u c z E u e 9 C R 0 L D Q u 9 C 4 L D J 9 J n F 1 b 3 Q 7 L C Z x d W 9 0 O 1 N l Y 3 R p b 2 4 x L 1 R h Y m x l I D E y L 0 F 1 d G 9 S Z W 1 v d m V k Q 2 9 s d W 1 u c z E u e 9 C c 0 Z b R g d G G 0 L U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J T I w M T M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z L 0 R h d G E x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M y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T M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T I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y L 0 R h d G E x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M i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T I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G E c H A P V Q X J D t 1 p 0 Z j J 7 M M 0 A A A A A A g A A A A A A E G Y A A A A B A A A g A A A A z V V 6 7 l Z u 7 E H Y 2 h E H A p X Y S F 5 X G 9 y A e v Z I V D E u w u e / E u U A A A A A D o A A A A A C A A A g A A A A P b q z q L d / E G 7 M 4 0 q J y o H f c n H l y 3 S E W O 3 1 + W a Z Z T H l / r F Q A A A A x D Q V P + x J x I F c L 4 b t i / + h H e + L 6 t K u 9 8 / W L i j o a H 9 U g / s x d 2 d L / Q C R L A K Z g W f u W S 3 P l 3 2 y E p P J + F r 7 C U 5 d w z F e N x 0 6 x m R 5 H d z 8 I W / O a T 7 B y g l A A A A A 6 2 0 y T e J O Y b m z D 5 4 I E / V M u C J 0 c S 1 1 q H p l C s w F o / 5 i 4 T u 8 q / X z 1 F d 7 e V X B j C K 4 I W y s K P 1 c B 8 a r t u T h Y l O R a h Z D t w = = < / D a t a M a s h u p > 
</file>

<file path=customXml/itemProps1.xml><?xml version="1.0" encoding="utf-8"?>
<ds:datastoreItem xmlns:ds="http://schemas.openxmlformats.org/officeDocument/2006/customXml" ds:itemID="{C78E2080-9384-48F4-90EC-D6DCFA1CCD1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modelario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Бондік Ірина Георгіївна</cp:lastModifiedBy>
  <dcterms:created xsi:type="dcterms:W3CDTF">2015-02-28T13:10:57Z</dcterms:created>
  <dcterms:modified xsi:type="dcterms:W3CDTF">2024-01-26T16:11:35Z</dcterms:modified>
</cp:coreProperties>
</file>